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8430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'DP-4'!$A$1:$G$75</definedName>
  </definedNames>
  <calcPr fullCalcOnLoad="1"/>
</workbook>
</file>

<file path=xl/sharedStrings.xml><?xml version="1.0" encoding="utf-8"?>
<sst xmlns="http://schemas.openxmlformats.org/spreadsheetml/2006/main" count="539" uniqueCount="329">
  <si>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</si>
  <si>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</si>
  <si>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</si>
  <si>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</si>
  <si>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</si>
  <si>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</si>
  <si>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</si>
  <si>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</si>
  <si>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</si>
  <si>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</si>
  <si>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</si>
  <si>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</si>
  <si>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</si>
  <si>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</si>
  <si>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</si>
  <si>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</si>
  <si>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</si>
  <si>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</si>
  <si>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</si>
  <si>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</si>
  <si>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</si>
  <si>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</si>
  <si>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</si>
  <si>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</si>
  <si>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</si>
  <si>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</si>
  <si>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</si>
  <si>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</si>
  <si>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</si>
  <si>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</si>
  <si>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</si>
  <si>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</si>
  <si>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</si>
  <si>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</si>
  <si>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</si>
  <si>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</si>
  <si>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</si>
  <si>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</si>
  <si>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</si>
  <si>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</si>
  <si>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</si>
  <si>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</si>
  <si>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</si>
  <si>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</si>
  <si>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</si>
  <si>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</si>
  <si>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</si>
  <si>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</si>
  <si>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</si>
  <si>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</si>
  <si>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</si>
  <si>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</si>
  <si>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</si>
  <si>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</si>
  <si>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</si>
  <si>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</si>
  <si>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</si>
  <si>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</si>
  <si>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</si>
  <si>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</si>
  <si>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</si>
  <si>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</si>
  <si>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</si>
  <si>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</si>
  <si>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</si>
  <si>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</si>
  <si>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</si>
  <si>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</si>
  <si>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</si>
  <si>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</si>
  <si>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</si>
  <si>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</si>
  <si>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</si>
  <si>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</si>
  <si>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</si>
  <si>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</si>
  <si>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</si>
  <si>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</si>
  <si>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</si>
  <si>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</si>
  <si>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</si>
  <si>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</si>
  <si>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</si>
  <si>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</si>
  <si>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</si>
  <si>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</si>
  <si>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</si>
  <si>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</si>
  <si>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</si>
  <si>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</si>
  <si>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</si>
  <si>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</si>
  <si>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</si>
  <si>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</si>
  <si>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</si>
  <si>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</si>
  <si>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</si>
  <si>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</si>
  <si>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</si>
  <si>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</si>
  <si>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</si>
  <si>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</si>
  <si>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</si>
  <si>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</si>
  <si>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</si>
  <si>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</si>
  <si>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</si>
  <si>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</si>
  <si>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</si>
  <si>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</si>
  <si>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</si>
  <si>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</si>
  <si>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</si>
  <si>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</si>
  <si>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</si>
  <si>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</si>
  <si>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</si>
  <si>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</si>
  <si>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</si>
  <si>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</si>
  <si>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</si>
  <si>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</si>
  <si>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</si>
  <si>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</si>
  <si>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</si>
  <si>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</si>
  <si>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</si>
  <si>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</si>
  <si>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</si>
  <si>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</si>
  <si>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</si>
  <si>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</si>
  <si>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</si>
  <si>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</si>
  <si>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</si>
  <si>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</si>
  <si>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</si>
  <si>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</si>
  <si>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</si>
  <si>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</si>
  <si>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</si>
  <si>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</si>
  <si>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</si>
  <si>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</si>
  <si>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</si>
  <si>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</si>
  <si>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</si>
  <si>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</si>
  <si>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</si>
  <si>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</si>
  <si>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</si>
  <si>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</si>
  <si>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</si>
  <si>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</si>
  <si>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</si>
  <si>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</si>
  <si>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</si>
  <si>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</si>
  <si>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</si>
  <si>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</si>
  <si>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</si>
  <si>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</si>
  <si>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</si>
  <si>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</si>
  <si>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</si>
  <si>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</si>
  <si>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</si>
  <si>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</si>
  <si>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</si>
  <si>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</si>
  <si>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</si>
  <si>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</si>
  <si>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</si>
  <si>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</si>
  <si>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</si>
  <si>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</si>
  <si>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</si>
  <si>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</si>
  <si>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</si>
  <si>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</si>
  <si>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</si>
  <si>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</si>
  <si>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</si>
  <si>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</si>
  <si>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</si>
  <si>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</si>
  <si>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</si>
  <si>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</si>
  <si>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</si>
  <si>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</si>
  <si>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</si>
  <si>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</si>
  <si>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</si>
  <si>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</si>
  <si>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</si>
  <si>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</si>
  <si>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</si>
  <si>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</si>
  <si>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</si>
  <si>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</si>
  <si>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</si>
  <si>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</si>
  <si>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</si>
  <si>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</si>
  <si>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</si>
  <si>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</si>
  <si>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</si>
  <si>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</si>
  <si>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</si>
  <si>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</si>
  <si>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</si>
  <si>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</si>
  <si>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</si>
  <si>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</si>
  <si>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</si>
  <si>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</si>
  <si>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</si>
  <si>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</si>
  <si>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</si>
  <si>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</si>
  <si>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</si>
  <si>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</si>
  <si>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</si>
  <si>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</si>
  <si>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</si>
  <si>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</si>
  <si>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</si>
  <si>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</si>
  <si>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</si>
  <si>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</si>
  <si>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</si>
  <si>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</si>
  <si>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</si>
  <si>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</si>
  <si>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</si>
  <si>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</si>
  <si>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</si>
  <si>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</si>
  <si>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</si>
  <si>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</si>
  <si>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</si>
  <si>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</si>
  <si>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</si>
  <si>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</si>
  <si>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</si>
  <si>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</si>
  <si>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</si>
  <si>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</si>
  <si>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</si>
  <si>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</si>
  <si>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</si>
  <si>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</si>
  <si>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</si>
  <si>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</si>
  <si>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</si>
  <si>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</si>
  <si>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</si>
  <si>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</si>
  <si>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</si>
  <si>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</si>
  <si>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</si>
  <si>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</si>
  <si>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</si>
  <si>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</si>
  <si>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</si>
  <si>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</si>
  <si>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</si>
  <si>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</si>
  <si>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</si>
  <si>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</si>
  <si>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</si>
  <si>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</si>
  <si>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</si>
  <si>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</si>
  <si>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</si>
  <si>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</si>
  <si>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</si>
  <si>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</si>
  <si>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</si>
  <si>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</si>
  <si>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</si>
  <si>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</si>
  <si>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</si>
  <si>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</si>
  <si>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</si>
  <si>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</si>
  <si>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</si>
  <si>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</si>
  <si>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</si>
  <si>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</si>
  <si>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</si>
  <si>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</si>
  <si>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</si>
  <si>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</si>
  <si>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</si>
  <si>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</si>
  <si>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</si>
  <si>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</si>
  <si>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</si>
  <si>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</si>
  <si>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</si>
  <si>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</si>
  <si>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</si>
  <si>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</si>
  <si>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</si>
  <si>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</si>
  <si>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</si>
  <si>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</si>
  <si>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</si>
  <si>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</si>
  <si>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</si>
  <si>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</si>
  <si>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</si>
  <si>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</si>
  <si>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</si>
  <si>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</si>
  <si>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</si>
  <si>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</si>
  <si>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</si>
  <si>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</si>
  <si>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</si>
  <si>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</si>
  <si>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</si>
  <si>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</si>
  <si>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</si>
  <si>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</si>
  <si>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</si>
  <si>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Bexar County, Texas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</si>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</sst>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19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19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0" fillId="0" borderId="12" xfId="0" applyFill="1" applyAlignment="1">
      <alignment horizontal="right"/>
    </xf>
    <xf numFmtId="0" fontId="0" fillId="0" borderId="2" xfId="0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0" fillId="0" borderId="2" xfId="0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4" fontId="0" fillId="0" borderId="2" xfId="0" applyNumberFormat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" xfId="0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vertical="top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75" zoomScaleNormal="75" zoomScaleSheetLayoutView="75" workbookViewId="0" topLeftCell="B33">
      <selection activeCell="F42" sqref="F42:F71"/>
    </sheetView>
  </sheetViews>
  <sheetFormatPr defaultColWidth="9.140625" defaultRowHeight="12.75"/>
  <cols>
    <col min="1" max="1" width="45.28125" style="13" customWidth="1"/>
    <col min="2" max="2" width="11.421875" style="135" customWidth="1"/>
    <col min="3" max="3" width="8.57421875" style="90" customWidth="1"/>
    <col min="4" max="4" width="0.71875" style="0" customWidth="1"/>
    <col min="5" max="5" width="39.28125" style="13" customWidth="1"/>
    <col min="6" max="6" width="11.28125" style="90" customWidth="1"/>
    <col min="7" max="7" width="8.421875" style="90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92" t="s">
        <v>188</v>
      </c>
      <c r="B1" s="125"/>
      <c r="C1" s="79"/>
      <c r="D1" s="2"/>
      <c r="E1" s="14"/>
      <c r="F1" s="79"/>
      <c r="G1" s="79"/>
    </row>
    <row r="2" spans="1:7" ht="12.75">
      <c r="A2" t="s">
        <v>327</v>
      </c>
      <c r="B2" s="125"/>
      <c r="C2" s="80"/>
      <c r="E2"/>
      <c r="F2" s="80"/>
      <c r="G2" s="80"/>
    </row>
    <row r="3" spans="1:6" ht="12.75">
      <c r="A3"/>
      <c r="B3" s="125"/>
      <c r="C3" s="80"/>
      <c r="E3"/>
      <c r="F3" s="80"/>
    </row>
    <row r="4" spans="1:7" ht="12.75">
      <c r="A4" s="15" t="s">
        <v>192</v>
      </c>
      <c r="B4" s="125"/>
      <c r="C4" s="81"/>
      <c r="D4" s="16"/>
      <c r="E4" s="15"/>
      <c r="F4" s="81"/>
      <c r="G4" s="81"/>
    </row>
    <row r="5" spans="1:7" ht="12.75">
      <c r="A5" s="17"/>
      <c r="B5" s="126"/>
      <c r="C5" s="82"/>
      <c r="D5" s="7"/>
      <c r="E5" s="18"/>
      <c r="F5" s="112"/>
      <c r="G5" s="82"/>
    </row>
    <row r="6" spans="1:7" ht="12.75">
      <c r="A6" s="19" t="s">
        <v>178</v>
      </c>
      <c r="B6" s="11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27"/>
      <c r="C7" s="83"/>
      <c r="E7" s="1"/>
      <c r="F7" s="113"/>
      <c r="G7" s="84"/>
    </row>
    <row r="8" spans="1:7" ht="12.75">
      <c r="A8" s="24" t="s">
        <v>189</v>
      </c>
      <c r="B8" s="128"/>
      <c r="C8" s="84"/>
      <c r="E8" s="25" t="s">
        <v>190</v>
      </c>
      <c r="F8" s="136"/>
      <c r="G8" s="84"/>
    </row>
    <row r="9" spans="1:7" ht="12.75">
      <c r="A9" s="24" t="s">
        <v>191</v>
      </c>
      <c r="B9" s="128"/>
      <c r="C9" s="84"/>
      <c r="E9" s="25" t="s">
        <v>193</v>
      </c>
      <c r="F9" s="114">
        <v>1392931</v>
      </c>
      <c r="G9" s="85">
        <v>100</v>
      </c>
    </row>
    <row r="10" spans="1:7" ht="12.75">
      <c r="A10" s="24" t="s">
        <v>194</v>
      </c>
      <c r="B10" s="78">
        <v>407384</v>
      </c>
      <c r="C10" s="85">
        <v>100</v>
      </c>
      <c r="E10" s="27" t="s">
        <v>195</v>
      </c>
      <c r="F10" s="73">
        <v>1241591</v>
      </c>
      <c r="G10" s="64">
        <f aca="true" t="shared" si="0" ref="G10:G16">(F10/$F$9)*100</f>
        <v>89.13514021871866</v>
      </c>
    </row>
    <row r="11" spans="1:7" ht="12.75">
      <c r="A11" s="28" t="s">
        <v>196</v>
      </c>
      <c r="B11" s="77">
        <v>25576</v>
      </c>
      <c r="C11" s="29">
        <f>(B11/$B$10)*100</f>
        <v>6.278106160281209</v>
      </c>
      <c r="E11" s="27" t="s">
        <v>197</v>
      </c>
      <c r="F11" s="73">
        <v>1213713</v>
      </c>
      <c r="G11" s="64">
        <f t="shared" si="0"/>
        <v>87.13374890787843</v>
      </c>
    </row>
    <row r="12" spans="1:7" ht="12.75">
      <c r="A12" s="28" t="s">
        <v>198</v>
      </c>
      <c r="B12" s="77">
        <v>24380</v>
      </c>
      <c r="C12" s="29">
        <f>(B12/$B$10)*100</f>
        <v>5.984525656383167</v>
      </c>
      <c r="E12" s="27" t="s">
        <v>199</v>
      </c>
      <c r="F12" s="73">
        <v>910726</v>
      </c>
      <c r="G12" s="64">
        <f t="shared" si="0"/>
        <v>65.38198948835226</v>
      </c>
    </row>
    <row r="13" spans="1:7" ht="12.75">
      <c r="A13" s="28" t="s">
        <v>200</v>
      </c>
      <c r="B13" s="77">
        <v>181303</v>
      </c>
      <c r="C13" s="29">
        <f>(B13/$B$10)*100</f>
        <v>44.5042024232665</v>
      </c>
      <c r="E13" s="27" t="s">
        <v>201</v>
      </c>
      <c r="F13" s="73">
        <v>302987</v>
      </c>
      <c r="G13" s="64">
        <f t="shared" si="0"/>
        <v>21.751759419526167</v>
      </c>
    </row>
    <row r="14" spans="1:7" ht="12.75">
      <c r="A14" s="28" t="s">
        <v>202</v>
      </c>
      <c r="B14" s="77">
        <v>88050</v>
      </c>
      <c r="C14" s="29">
        <f>(B14/$B$10)*100</f>
        <v>21.61351452192526</v>
      </c>
      <c r="E14" s="27" t="s">
        <v>92</v>
      </c>
      <c r="F14" s="73">
        <v>27878</v>
      </c>
      <c r="G14" s="64">
        <f t="shared" si="0"/>
        <v>2.0013913108402352</v>
      </c>
    </row>
    <row r="15" spans="1:7" ht="12.75">
      <c r="A15" s="28" t="s">
        <v>248</v>
      </c>
      <c r="B15" s="77">
        <v>88075</v>
      </c>
      <c r="C15" s="29">
        <f>(B15/$B$10)*100</f>
        <v>21.619651238143863</v>
      </c>
      <c r="E15" s="27" t="s">
        <v>203</v>
      </c>
      <c r="F15" s="73">
        <v>151340</v>
      </c>
      <c r="G15" s="64">
        <f t="shared" si="0"/>
        <v>10.864859781281341</v>
      </c>
    </row>
    <row r="16" spans="1:7" ht="12.75">
      <c r="A16" s="28"/>
      <c r="B16" s="78" t="s">
        <v>175</v>
      </c>
      <c r="C16" s="86"/>
      <c r="E16" s="27" t="s">
        <v>204</v>
      </c>
      <c r="F16" s="73">
        <v>52372</v>
      </c>
      <c r="G16" s="64">
        <f t="shared" si="0"/>
        <v>3.759841657626975</v>
      </c>
    </row>
    <row r="17" spans="1:7" ht="12.75">
      <c r="A17" s="24" t="s">
        <v>205</v>
      </c>
      <c r="B17" s="78" t="s">
        <v>175</v>
      </c>
      <c r="C17" s="29"/>
      <c r="E17" s="27" t="s">
        <v>206</v>
      </c>
      <c r="F17" s="73">
        <v>63432</v>
      </c>
      <c r="G17" s="64">
        <f>(F17/$F$9)*100</f>
        <v>4.55385083683255</v>
      </c>
    </row>
    <row r="18" spans="1:7" ht="12.75">
      <c r="A18" s="24" t="s">
        <v>207</v>
      </c>
      <c r="B18" s="78">
        <v>849004</v>
      </c>
      <c r="C18" s="85">
        <v>100</v>
      </c>
      <c r="E18" s="27" t="s">
        <v>208</v>
      </c>
      <c r="F18" s="73">
        <v>87908</v>
      </c>
      <c r="G18" s="64">
        <f>(F18/$F$9)*100</f>
        <v>6.311008944448791</v>
      </c>
    </row>
    <row r="19" spans="1:7" ht="12.75">
      <c r="A19" s="28" t="s">
        <v>209</v>
      </c>
      <c r="B19" s="77">
        <v>95962</v>
      </c>
      <c r="C19" s="64">
        <f aca="true" t="shared" si="1" ref="C19:C25">(B19/$B$18)*100</f>
        <v>11.30289138802644</v>
      </c>
      <c r="E19" s="27"/>
      <c r="F19" s="73" t="s">
        <v>175</v>
      </c>
      <c r="G19" s="64"/>
    </row>
    <row r="20" spans="1:7" ht="12.75">
      <c r="A20" s="28" t="s">
        <v>210</v>
      </c>
      <c r="B20" s="77">
        <v>99918</v>
      </c>
      <c r="C20" s="64">
        <f t="shared" si="1"/>
        <v>11.768849145587064</v>
      </c>
      <c r="E20" s="25" t="s">
        <v>211</v>
      </c>
      <c r="F20" s="73" t="s">
        <v>175</v>
      </c>
      <c r="G20" s="64"/>
    </row>
    <row r="21" spans="1:7" ht="12.75">
      <c r="A21" s="28" t="s">
        <v>212</v>
      </c>
      <c r="B21" s="77">
        <v>206345</v>
      </c>
      <c r="C21" s="64">
        <f t="shared" si="1"/>
        <v>24.304361345765155</v>
      </c>
      <c r="E21" s="30" t="s">
        <v>93</v>
      </c>
      <c r="F21" s="116">
        <v>151340</v>
      </c>
      <c r="G21" s="94">
        <v>100</v>
      </c>
    </row>
    <row r="22" spans="1:7" ht="12.75">
      <c r="A22" s="28" t="s">
        <v>226</v>
      </c>
      <c r="B22" s="77">
        <v>203214</v>
      </c>
      <c r="C22" s="64">
        <f t="shared" si="1"/>
        <v>23.93557627525901</v>
      </c>
      <c r="E22" s="27" t="s">
        <v>227</v>
      </c>
      <c r="F22" s="73">
        <v>10884</v>
      </c>
      <c r="G22" s="64">
        <f aca="true" t="shared" si="2" ref="G22:G27">(F22/$F$21)*100</f>
        <v>7.191753667239328</v>
      </c>
    </row>
    <row r="23" spans="1:7" ht="12.75">
      <c r="A23" s="28" t="s">
        <v>228</v>
      </c>
      <c r="B23" s="77">
        <v>51111</v>
      </c>
      <c r="C23" s="64">
        <f t="shared" si="1"/>
        <v>6.020112979444148</v>
      </c>
      <c r="E23" s="27" t="s">
        <v>229</v>
      </c>
      <c r="F23" s="73">
        <v>19142</v>
      </c>
      <c r="G23" s="64">
        <f t="shared" si="2"/>
        <v>12.648341482754063</v>
      </c>
    </row>
    <row r="24" spans="1:7" ht="12.75">
      <c r="A24" s="28" t="s">
        <v>230</v>
      </c>
      <c r="B24" s="77">
        <v>121669</v>
      </c>
      <c r="C24" s="64">
        <f t="shared" si="1"/>
        <v>14.330792316643972</v>
      </c>
      <c r="E24" s="27" t="s">
        <v>231</v>
      </c>
      <c r="F24" s="73">
        <v>1628</v>
      </c>
      <c r="G24" s="64">
        <f t="shared" si="2"/>
        <v>1.0757235364080877</v>
      </c>
    </row>
    <row r="25" spans="1:7" ht="12.75">
      <c r="A25" s="28" t="s">
        <v>232</v>
      </c>
      <c r="B25" s="77">
        <v>70785</v>
      </c>
      <c r="C25" s="64">
        <f t="shared" si="1"/>
        <v>8.337416549274208</v>
      </c>
      <c r="E25" s="27" t="s">
        <v>233</v>
      </c>
      <c r="F25" s="73">
        <v>294</v>
      </c>
      <c r="G25" s="64">
        <f t="shared" si="2"/>
        <v>0.1942645698427382</v>
      </c>
    </row>
    <row r="26" spans="1:7" ht="12.75">
      <c r="A26" s="28"/>
      <c r="B26" s="78" t="s">
        <v>175</v>
      </c>
      <c r="C26" s="29"/>
      <c r="E26" s="27" t="s">
        <v>234</v>
      </c>
      <c r="F26" s="73">
        <v>116989</v>
      </c>
      <c r="G26" s="64">
        <f t="shared" si="2"/>
        <v>77.30210122902075</v>
      </c>
    </row>
    <row r="27" spans="1:7" ht="12.75">
      <c r="A27" s="28" t="s">
        <v>235</v>
      </c>
      <c r="B27" s="129">
        <v>76.9</v>
      </c>
      <c r="C27" s="29" t="s">
        <v>186</v>
      </c>
      <c r="E27" s="27" t="s">
        <v>236</v>
      </c>
      <c r="F27" s="73">
        <v>2403</v>
      </c>
      <c r="G27" s="64">
        <f t="shared" si="2"/>
        <v>1.587815514735034</v>
      </c>
    </row>
    <row r="28" spans="1:7" ht="12.75">
      <c r="A28" s="28" t="s">
        <v>237</v>
      </c>
      <c r="B28" s="129">
        <v>22.7</v>
      </c>
      <c r="C28" s="29" t="s">
        <v>186</v>
      </c>
      <c r="E28" s="27"/>
      <c r="F28" s="73" t="s">
        <v>175</v>
      </c>
      <c r="G28" s="64"/>
    </row>
    <row r="29" spans="1:7" ht="12.75">
      <c r="A29" s="28"/>
      <c r="B29" s="78" t="s">
        <v>175</v>
      </c>
      <c r="C29" s="29"/>
      <c r="E29" s="25" t="s">
        <v>238</v>
      </c>
      <c r="F29" s="73" t="s">
        <v>175</v>
      </c>
      <c r="G29" s="64"/>
    </row>
    <row r="30" spans="1:10" ht="12.75">
      <c r="A30" s="24" t="s">
        <v>239</v>
      </c>
      <c r="B30" s="78" t="s">
        <v>175</v>
      </c>
      <c r="C30" s="86"/>
      <c r="E30" s="25" t="s">
        <v>240</v>
      </c>
      <c r="F30" s="116">
        <v>1283614</v>
      </c>
      <c r="G30" s="95">
        <v>100</v>
      </c>
      <c r="J30" s="31"/>
    </row>
    <row r="31" spans="1:10" ht="12.75">
      <c r="A31" s="71" t="s">
        <v>220</v>
      </c>
      <c r="B31" s="78">
        <v>1060445</v>
      </c>
      <c r="C31" s="87">
        <v>100</v>
      </c>
      <c r="E31" s="27" t="s">
        <v>241</v>
      </c>
      <c r="F31" s="73">
        <v>729268</v>
      </c>
      <c r="G31" s="96">
        <f>(F31/$F$30)*100</f>
        <v>56.81365270244794</v>
      </c>
      <c r="J31" s="31"/>
    </row>
    <row r="32" spans="1:10" ht="12.75">
      <c r="A32" s="28" t="s">
        <v>242</v>
      </c>
      <c r="B32" s="77">
        <v>295044</v>
      </c>
      <c r="C32" s="86">
        <f>(B32/$B$31)*100</f>
        <v>27.822659355270662</v>
      </c>
      <c r="E32" s="27" t="s">
        <v>243</v>
      </c>
      <c r="F32" s="73">
        <v>554346</v>
      </c>
      <c r="G32" s="96">
        <f aca="true" t="shared" si="3" ref="G32:G39">(F32/$F$30)*100</f>
        <v>43.18634729755207</v>
      </c>
      <c r="J32" s="31"/>
    </row>
    <row r="33" spans="1:10" ht="12.75">
      <c r="A33" s="28" t="s">
        <v>244</v>
      </c>
      <c r="B33" s="77">
        <v>554685</v>
      </c>
      <c r="C33" s="86">
        <f aca="true" t="shared" si="4" ref="C33:C38">(B33/$B$31)*100</f>
        <v>52.306814591987326</v>
      </c>
      <c r="E33" s="27" t="s">
        <v>245</v>
      </c>
      <c r="F33" s="73">
        <v>189296</v>
      </c>
      <c r="G33" s="96">
        <f t="shared" si="3"/>
        <v>14.74711244969282</v>
      </c>
      <c r="J33" s="31"/>
    </row>
    <row r="34" spans="1:7" ht="12.75">
      <c r="A34" s="28" t="s">
        <v>246</v>
      </c>
      <c r="B34" s="77">
        <v>29090</v>
      </c>
      <c r="C34" s="86">
        <f t="shared" si="4"/>
        <v>2.7431880012636203</v>
      </c>
      <c r="E34" s="27" t="s">
        <v>247</v>
      </c>
      <c r="F34" s="73">
        <v>517887</v>
      </c>
      <c r="G34" s="96">
        <f t="shared" si="3"/>
        <v>40.34600744460562</v>
      </c>
    </row>
    <row r="35" spans="1:7" ht="12.75">
      <c r="A35" s="28" t="s">
        <v>249</v>
      </c>
      <c r="B35" s="77">
        <v>61459</v>
      </c>
      <c r="C35" s="86">
        <f t="shared" si="4"/>
        <v>5.795585815388823</v>
      </c>
      <c r="E35" s="27" t="s">
        <v>245</v>
      </c>
      <c r="F35" s="73">
        <v>177858</v>
      </c>
      <c r="G35" s="96">
        <f t="shared" si="3"/>
        <v>13.856034602302561</v>
      </c>
    </row>
    <row r="36" spans="1:7" ht="12.75">
      <c r="A36" s="28" t="s">
        <v>221</v>
      </c>
      <c r="B36" s="77">
        <v>50743</v>
      </c>
      <c r="C36" s="86">
        <f t="shared" si="4"/>
        <v>4.785066646549327</v>
      </c>
      <c r="E36" s="27" t="s">
        <v>251</v>
      </c>
      <c r="F36" s="73">
        <v>18515</v>
      </c>
      <c r="G36" s="96">
        <f t="shared" si="3"/>
        <v>1.442411815389985</v>
      </c>
    </row>
    <row r="37" spans="1:7" ht="12.75">
      <c r="A37" s="28" t="s">
        <v>250</v>
      </c>
      <c r="B37" s="77">
        <v>120167</v>
      </c>
      <c r="C37" s="86">
        <f t="shared" si="4"/>
        <v>11.331752236089567</v>
      </c>
      <c r="E37" s="27" t="s">
        <v>245</v>
      </c>
      <c r="F37" s="73">
        <v>3944</v>
      </c>
      <c r="G37" s="96">
        <f t="shared" si="3"/>
        <v>0.30725747771526335</v>
      </c>
    </row>
    <row r="38" spans="1:7" ht="12.75">
      <c r="A38" s="28" t="s">
        <v>221</v>
      </c>
      <c r="B38" s="77">
        <v>72479</v>
      </c>
      <c r="C38" s="86">
        <f t="shared" si="4"/>
        <v>6.834772194691851</v>
      </c>
      <c r="E38" s="27" t="s">
        <v>184</v>
      </c>
      <c r="F38" s="73">
        <v>14861</v>
      </c>
      <c r="G38" s="96">
        <f t="shared" si="3"/>
        <v>1.157746799271432</v>
      </c>
    </row>
    <row r="39" spans="1:7" ht="12.75">
      <c r="A39" s="28"/>
      <c r="B39" s="77"/>
      <c r="C39" s="86"/>
      <c r="E39" s="27" t="s">
        <v>245</v>
      </c>
      <c r="F39" s="73">
        <v>6564</v>
      </c>
      <c r="G39" s="96">
        <f t="shared" si="3"/>
        <v>0.5113686824855447</v>
      </c>
    </row>
    <row r="40" spans="1:7" ht="12.75">
      <c r="A40" s="72" t="s">
        <v>222</v>
      </c>
      <c r="B40" s="78" t="s">
        <v>175</v>
      </c>
      <c r="C40" s="86"/>
      <c r="E40" s="1"/>
      <c r="F40" s="73" t="s">
        <v>175</v>
      </c>
      <c r="G40" s="64"/>
    </row>
    <row r="41" spans="1:7" ht="12.75">
      <c r="A41" s="60" t="s">
        <v>223</v>
      </c>
      <c r="B41" s="78"/>
      <c r="C41" s="88"/>
      <c r="E41" s="12" t="s">
        <v>252</v>
      </c>
      <c r="F41" s="73" t="s">
        <v>175</v>
      </c>
      <c r="G41" s="96"/>
    </row>
    <row r="42" spans="1:9" ht="12.75">
      <c r="A42" s="72" t="s">
        <v>224</v>
      </c>
      <c r="B42" s="78">
        <v>43579</v>
      </c>
      <c r="C42" s="88">
        <v>100</v>
      </c>
      <c r="E42" s="25" t="s">
        <v>193</v>
      </c>
      <c r="F42" s="116">
        <v>1392931</v>
      </c>
      <c r="G42" s="88">
        <f>(F42/$F$42)*100</f>
        <v>100</v>
      </c>
      <c r="I42" s="31"/>
    </row>
    <row r="43" spans="1:7" ht="12.75">
      <c r="A43" s="28" t="s">
        <v>225</v>
      </c>
      <c r="B43" s="77">
        <v>18066</v>
      </c>
      <c r="C43" s="86">
        <f>(B43/$B$42)*100</f>
        <v>41.455747034121934</v>
      </c>
      <c r="E43" s="48" t="s">
        <v>94</v>
      </c>
      <c r="F43" s="137">
        <v>1388895</v>
      </c>
      <c r="G43" s="97">
        <f aca="true" t="shared" si="5" ref="G43:G71">(F43/$F$42)*100</f>
        <v>99.71025126154849</v>
      </c>
    </row>
    <row r="44" spans="1:7" ht="12.75">
      <c r="A44" s="28"/>
      <c r="B44" s="78" t="s">
        <v>175</v>
      </c>
      <c r="C44" s="86"/>
      <c r="E44" s="1" t="s">
        <v>253</v>
      </c>
      <c r="F44" s="73">
        <v>4256</v>
      </c>
      <c r="G44" s="96">
        <f t="shared" si="5"/>
        <v>0.3055427727575881</v>
      </c>
    </row>
    <row r="45" spans="1:7" ht="14.25">
      <c r="A45" s="24" t="s">
        <v>254</v>
      </c>
      <c r="B45" s="78" t="s">
        <v>175</v>
      </c>
      <c r="C45" s="86"/>
      <c r="E45" s="1" t="s">
        <v>124</v>
      </c>
      <c r="F45" s="73">
        <v>7548</v>
      </c>
      <c r="G45" s="96">
        <f t="shared" si="5"/>
        <v>0.5418789588285422</v>
      </c>
    </row>
    <row r="46" spans="1:7" ht="12.75">
      <c r="A46" s="24" t="s">
        <v>255</v>
      </c>
      <c r="B46" s="78">
        <v>972258</v>
      </c>
      <c r="C46" s="87">
        <v>100</v>
      </c>
      <c r="E46" s="1" t="s">
        <v>256</v>
      </c>
      <c r="F46" s="73">
        <v>2890</v>
      </c>
      <c r="G46" s="96">
        <f t="shared" si="5"/>
        <v>0.2074761779298472</v>
      </c>
    </row>
    <row r="47" spans="1:7" ht="12.75">
      <c r="A47" s="28" t="s">
        <v>257</v>
      </c>
      <c r="B47" s="77">
        <v>153696</v>
      </c>
      <c r="C47" s="86">
        <f>(B47/$B$46)*100</f>
        <v>15.808149688662887</v>
      </c>
      <c r="E47" s="1" t="s">
        <v>258</v>
      </c>
      <c r="F47" s="73">
        <v>9263</v>
      </c>
      <c r="G47" s="96">
        <f t="shared" si="5"/>
        <v>0.6650006353509255</v>
      </c>
    </row>
    <row r="48" spans="1:7" ht="12.75">
      <c r="A48" s="28"/>
      <c r="B48" s="78" t="s">
        <v>175</v>
      </c>
      <c r="C48" s="86"/>
      <c r="E48" s="1" t="s">
        <v>259</v>
      </c>
      <c r="F48" s="73">
        <v>78057</v>
      </c>
      <c r="G48" s="96">
        <f t="shared" si="5"/>
        <v>5.60379516286162</v>
      </c>
    </row>
    <row r="49" spans="1:7" ht="14.25">
      <c r="A49" s="24" t="s">
        <v>260</v>
      </c>
      <c r="B49" s="78" t="s">
        <v>175</v>
      </c>
      <c r="C49" s="86"/>
      <c r="E49" s="1" t="s">
        <v>125</v>
      </c>
      <c r="F49" s="73">
        <v>27658</v>
      </c>
      <c r="G49" s="96">
        <f t="shared" si="5"/>
        <v>1.9855972765341572</v>
      </c>
    </row>
    <row r="50" spans="1:7" ht="14.25">
      <c r="A50" s="24" t="s">
        <v>261</v>
      </c>
      <c r="B50" s="78" t="s">
        <v>175</v>
      </c>
      <c r="C50" s="86"/>
      <c r="E50" s="1" t="s">
        <v>126</v>
      </c>
      <c r="F50" s="73">
        <v>5154</v>
      </c>
      <c r="G50" s="96">
        <f t="shared" si="5"/>
        <v>0.3700111491523988</v>
      </c>
    </row>
    <row r="51" spans="1:7" ht="12.75">
      <c r="A51" s="4" t="s">
        <v>262</v>
      </c>
      <c r="B51" s="78">
        <v>346313</v>
      </c>
      <c r="C51" s="87">
        <v>100</v>
      </c>
      <c r="E51" s="1" t="s">
        <v>263</v>
      </c>
      <c r="F51" s="73">
        <v>141502</v>
      </c>
      <c r="G51" s="96">
        <f t="shared" si="5"/>
        <v>10.15857928353953</v>
      </c>
    </row>
    <row r="52" spans="1:7" ht="12.75">
      <c r="A52" s="3" t="s">
        <v>264</v>
      </c>
      <c r="B52" s="77">
        <v>30975</v>
      </c>
      <c r="C52" s="86">
        <f>(B52/$B$51)*100</f>
        <v>8.944220979287524</v>
      </c>
      <c r="E52" s="1" t="s">
        <v>265</v>
      </c>
      <c r="F52" s="73">
        <v>2450</v>
      </c>
      <c r="G52" s="96">
        <f t="shared" si="5"/>
        <v>0.17588810931769053</v>
      </c>
    </row>
    <row r="53" spans="1:9" ht="12.75">
      <c r="A53" s="3"/>
      <c r="B53" s="78" t="s">
        <v>175</v>
      </c>
      <c r="C53" s="86"/>
      <c r="E53" s="1" t="s">
        <v>266</v>
      </c>
      <c r="F53" s="73">
        <v>2020</v>
      </c>
      <c r="G53" s="96">
        <f t="shared" si="5"/>
        <v>0.14501795135581017</v>
      </c>
      <c r="I53" s="91" t="s">
        <v>175</v>
      </c>
    </row>
    <row r="54" spans="1:7" ht="14.25">
      <c r="A54" s="4" t="s">
        <v>267</v>
      </c>
      <c r="B54" s="130">
        <v>758844</v>
      </c>
      <c r="C54" s="87">
        <v>100</v>
      </c>
      <c r="E54" s="1" t="s">
        <v>127</v>
      </c>
      <c r="F54" s="73">
        <v>81285</v>
      </c>
      <c r="G54" s="96">
        <f t="shared" si="5"/>
        <v>5.835536720770806</v>
      </c>
    </row>
    <row r="55" spans="1:10" ht="12.75">
      <c r="A55" s="3" t="s">
        <v>264</v>
      </c>
      <c r="B55" s="131">
        <v>167345</v>
      </c>
      <c r="C55" s="86">
        <f>(B55/$B$54)*100</f>
        <v>22.052622146317294</v>
      </c>
      <c r="E55" s="1" t="s">
        <v>268</v>
      </c>
      <c r="F55" s="73">
        <v>27770</v>
      </c>
      <c r="G55" s="96">
        <f t="shared" si="5"/>
        <v>1.9936378758172515</v>
      </c>
      <c r="J55" s="111" t="s">
        <v>175</v>
      </c>
    </row>
    <row r="56" spans="1:7" ht="12.75">
      <c r="A56" s="3" t="s">
        <v>269</v>
      </c>
      <c r="B56" s="132">
        <v>58.1</v>
      </c>
      <c r="C56" s="86" t="s">
        <v>186</v>
      </c>
      <c r="E56" s="1" t="s">
        <v>270</v>
      </c>
      <c r="F56" s="73">
        <v>1112</v>
      </c>
      <c r="G56" s="96">
        <f t="shared" si="5"/>
        <v>0.07983166431072322</v>
      </c>
    </row>
    <row r="57" spans="1:7" ht="12.75">
      <c r="A57" s="3" t="s">
        <v>271</v>
      </c>
      <c r="B57" s="131">
        <v>591499</v>
      </c>
      <c r="C57" s="86">
        <f>(B57/$B$54)*100</f>
        <v>77.94737785368271</v>
      </c>
      <c r="E57" s="1" t="s">
        <v>272</v>
      </c>
      <c r="F57" s="73">
        <v>6733</v>
      </c>
      <c r="G57" s="96">
        <f t="shared" si="5"/>
        <v>0.4833692408310246</v>
      </c>
    </row>
    <row r="58" spans="1:7" ht="12.75">
      <c r="A58" s="3" t="s">
        <v>269</v>
      </c>
      <c r="B58" s="133">
        <v>73.9</v>
      </c>
      <c r="C58" s="86" t="s">
        <v>186</v>
      </c>
      <c r="E58" s="1" t="s">
        <v>273</v>
      </c>
      <c r="F58" s="73">
        <v>21074</v>
      </c>
      <c r="G58" s="96">
        <f t="shared" si="5"/>
        <v>1.5129249043922492</v>
      </c>
    </row>
    <row r="59" spans="1:7" ht="12.75">
      <c r="A59" s="3"/>
      <c r="B59" s="78" t="s">
        <v>175</v>
      </c>
      <c r="C59" s="86"/>
      <c r="E59" s="1" t="s">
        <v>274</v>
      </c>
      <c r="F59" s="73">
        <v>1649</v>
      </c>
      <c r="G59" s="96">
        <f t="shared" si="5"/>
        <v>0.11838346623055987</v>
      </c>
    </row>
    <row r="60" spans="1:7" ht="12.75">
      <c r="A60" s="4" t="s">
        <v>275</v>
      </c>
      <c r="B60" s="78">
        <v>138157</v>
      </c>
      <c r="C60" s="87">
        <v>100</v>
      </c>
      <c r="E60" s="1" t="s">
        <v>276</v>
      </c>
      <c r="F60" s="73">
        <v>3784</v>
      </c>
      <c r="G60" s="96">
        <f t="shared" si="5"/>
        <v>0.27165739006454737</v>
      </c>
    </row>
    <row r="61" spans="1:7" ht="12.75">
      <c r="A61" s="3" t="s">
        <v>264</v>
      </c>
      <c r="B61" s="77">
        <v>63067</v>
      </c>
      <c r="C61" s="86">
        <f>(B61/$B$60)*100</f>
        <v>45.64879086835991</v>
      </c>
      <c r="E61" s="1" t="s">
        <v>277</v>
      </c>
      <c r="F61" s="73">
        <v>19789</v>
      </c>
      <c r="G61" s="96">
        <f t="shared" si="5"/>
        <v>1.4206733858317462</v>
      </c>
    </row>
    <row r="62" spans="1:7" ht="12.75">
      <c r="A62" s="3"/>
      <c r="B62" s="78" t="s">
        <v>175</v>
      </c>
      <c r="C62" s="86"/>
      <c r="E62" s="1" t="s">
        <v>278</v>
      </c>
      <c r="F62" s="73">
        <v>15929</v>
      </c>
      <c r="G62" s="96">
        <f t="shared" si="5"/>
        <v>1.143559874825099</v>
      </c>
    </row>
    <row r="63" spans="1:7" ht="12.75">
      <c r="A63" s="4" t="s">
        <v>279</v>
      </c>
      <c r="B63" s="78" t="s">
        <v>175</v>
      </c>
      <c r="C63" s="86"/>
      <c r="E63" s="1" t="s">
        <v>280</v>
      </c>
      <c r="F63" s="73">
        <v>712</v>
      </c>
      <c r="G63" s="96">
        <f t="shared" si="5"/>
        <v>0.0511152382996717</v>
      </c>
    </row>
    <row r="64" spans="1:7" ht="12.75">
      <c r="A64" s="24" t="s">
        <v>281</v>
      </c>
      <c r="B64" s="78">
        <v>1283614</v>
      </c>
      <c r="C64" s="87">
        <v>100</v>
      </c>
      <c r="E64" s="1" t="s">
        <v>282</v>
      </c>
      <c r="F64" s="73">
        <v>5227</v>
      </c>
      <c r="G64" s="96">
        <f t="shared" si="5"/>
        <v>0.3752518968994157</v>
      </c>
    </row>
    <row r="65" spans="1:7" ht="12.75">
      <c r="A65" s="3" t="s">
        <v>181</v>
      </c>
      <c r="B65" s="77">
        <v>656818</v>
      </c>
      <c r="C65" s="86">
        <f>(B65/$B$64)*100</f>
        <v>51.169432555269736</v>
      </c>
      <c r="E65" s="1" t="s">
        <v>283</v>
      </c>
      <c r="F65" s="73">
        <v>7146</v>
      </c>
      <c r="G65" s="96">
        <f t="shared" si="5"/>
        <v>0.5130189506874353</v>
      </c>
    </row>
    <row r="66" spans="1:7" ht="12.75">
      <c r="A66" s="3" t="s">
        <v>182</v>
      </c>
      <c r="B66" s="77">
        <v>589410</v>
      </c>
      <c r="C66" s="86">
        <f aca="true" t="shared" si="6" ref="C66:C71">(B66/$B$64)*100</f>
        <v>45.91800961971434</v>
      </c>
      <c r="E66" s="1" t="s">
        <v>284</v>
      </c>
      <c r="F66" s="73">
        <v>1895</v>
      </c>
      <c r="G66" s="96">
        <f t="shared" si="5"/>
        <v>0.13604406822735657</v>
      </c>
    </row>
    <row r="67" spans="1:7" ht="12.75">
      <c r="A67" s="3" t="s">
        <v>285</v>
      </c>
      <c r="B67" s="77">
        <v>396544</v>
      </c>
      <c r="C67" s="86">
        <f t="shared" si="6"/>
        <v>30.89277617726201</v>
      </c>
      <c r="E67" s="1" t="s">
        <v>286</v>
      </c>
      <c r="F67" s="73">
        <v>1050</v>
      </c>
      <c r="G67" s="96">
        <f t="shared" si="5"/>
        <v>0.07538061827901023</v>
      </c>
    </row>
    <row r="68" spans="1:7" ht="12.75">
      <c r="A68" s="3" t="s">
        <v>287</v>
      </c>
      <c r="B68" s="77">
        <v>192866</v>
      </c>
      <c r="C68" s="86">
        <f t="shared" si="6"/>
        <v>15.025233442452327</v>
      </c>
      <c r="E68" s="1" t="s">
        <v>288</v>
      </c>
      <c r="F68" s="73">
        <v>48799</v>
      </c>
      <c r="G68" s="96">
        <f t="shared" si="5"/>
        <v>3.5033321822832573</v>
      </c>
    </row>
    <row r="69" spans="1:7" ht="12.75">
      <c r="A69" s="3" t="s">
        <v>289</v>
      </c>
      <c r="B69" s="77">
        <v>89255</v>
      </c>
      <c r="C69" s="86">
        <f t="shared" si="6"/>
        <v>6.953414344187584</v>
      </c>
      <c r="E69" s="1" t="s">
        <v>290</v>
      </c>
      <c r="F69" s="73">
        <v>4895</v>
      </c>
      <c r="G69" s="96">
        <f t="shared" si="5"/>
        <v>0.3514172633102429</v>
      </c>
    </row>
    <row r="70" spans="1:7" ht="12.75">
      <c r="A70" s="3" t="s">
        <v>291</v>
      </c>
      <c r="B70" s="77">
        <v>103611</v>
      </c>
      <c r="C70" s="86">
        <f t="shared" si="6"/>
        <v>8.071819098264744</v>
      </c>
      <c r="E70" s="1" t="s">
        <v>292</v>
      </c>
      <c r="F70" s="73">
        <v>1953</v>
      </c>
      <c r="G70" s="96">
        <f t="shared" si="5"/>
        <v>0.14020794999895905</v>
      </c>
    </row>
    <row r="71" spans="1:7" ht="12.75">
      <c r="A71" s="6" t="s">
        <v>183</v>
      </c>
      <c r="B71" s="134">
        <v>37386</v>
      </c>
      <c r="C71" s="89">
        <f t="shared" si="6"/>
        <v>2.9125578250159316</v>
      </c>
      <c r="D71" s="32"/>
      <c r="E71" s="8" t="s">
        <v>293</v>
      </c>
      <c r="F71" s="75">
        <v>857295</v>
      </c>
      <c r="G71" s="98">
        <f t="shared" si="5"/>
        <v>61.54612109286103</v>
      </c>
    </row>
    <row r="72" spans="2:6" ht="12.75">
      <c r="B72" s="125"/>
      <c r="E72" s="5"/>
      <c r="F72" s="80"/>
    </row>
    <row r="73" spans="1:2" ht="12.75">
      <c r="A73" s="93" t="s">
        <v>219</v>
      </c>
      <c r="B73" s="125"/>
    </row>
    <row r="74" spans="1:2" ht="13.5">
      <c r="A74" s="93" t="s">
        <v>326</v>
      </c>
      <c r="B74" s="125"/>
    </row>
    <row r="75" spans="1:2" ht="12.75">
      <c r="A75" s="93" t="s">
        <v>128</v>
      </c>
      <c r="B75" s="125"/>
    </row>
    <row r="76" spans="1:2" ht="12.75">
      <c r="A76" s="93" t="s">
        <v>91</v>
      </c>
      <c r="B76" s="125"/>
    </row>
    <row r="77" ht="12.75">
      <c r="B77" s="125"/>
    </row>
    <row r="78" ht="12.75">
      <c r="B78" s="125"/>
    </row>
    <row r="79" ht="12.75">
      <c r="B79" s="125"/>
    </row>
    <row r="80" ht="12.75">
      <c r="B80" s="125"/>
    </row>
    <row r="81" ht="12.75">
      <c r="B81" s="125"/>
    </row>
    <row r="82" ht="12.75">
      <c r="B82" s="125"/>
    </row>
    <row r="83" ht="12.75">
      <c r="B83" s="125"/>
    </row>
    <row r="84" ht="12.75">
      <c r="B84" s="125"/>
    </row>
    <row r="85" ht="12.75">
      <c r="B85" s="125"/>
    </row>
    <row r="86" ht="12.75">
      <c r="B86" s="125"/>
    </row>
    <row r="87" ht="12.75">
      <c r="B87" s="125"/>
    </row>
    <row r="88" ht="12.75">
      <c r="B88" s="125"/>
    </row>
    <row r="89" spans="1:5" ht="12.75">
      <c r="A89"/>
      <c r="B89" s="125"/>
      <c r="C89" s="80"/>
      <c r="E89"/>
    </row>
    <row r="90" spans="1:5" ht="12.75">
      <c r="A90"/>
      <c r="B90" s="125"/>
      <c r="C90" s="80"/>
      <c r="E90"/>
    </row>
    <row r="91" spans="1:5" ht="12.75">
      <c r="A91"/>
      <c r="B91" s="125"/>
      <c r="C91" s="80"/>
      <c r="E91"/>
    </row>
    <row r="92" spans="1:5" ht="12.75">
      <c r="A92"/>
      <c r="B92" s="125"/>
      <c r="C92" s="80"/>
      <c r="E92"/>
    </row>
    <row r="93" spans="1:5" ht="12.75">
      <c r="A93"/>
      <c r="B93" s="125"/>
      <c r="C93" s="80"/>
      <c r="E93"/>
    </row>
    <row r="94" spans="1:5" ht="12.75">
      <c r="A94"/>
      <c r="B94" s="125"/>
      <c r="C94" s="80"/>
      <c r="E94"/>
    </row>
    <row r="95" spans="1:5" ht="12.75">
      <c r="A95"/>
      <c r="B95" s="125"/>
      <c r="C95" s="80"/>
      <c r="E95"/>
    </row>
    <row r="96" spans="1:5" ht="12.75">
      <c r="A96"/>
      <c r="B96" s="125"/>
      <c r="C96" s="80"/>
      <c r="E96"/>
    </row>
    <row r="97" spans="1:5" ht="12.75">
      <c r="A97"/>
      <c r="B97" s="125"/>
      <c r="C97" s="80"/>
      <c r="E97"/>
    </row>
    <row r="98" spans="1:5" ht="12.75">
      <c r="A98"/>
      <c r="B98" s="125"/>
      <c r="C98" s="80"/>
      <c r="E98"/>
    </row>
    <row r="99" spans="1:5" ht="12.75">
      <c r="A99"/>
      <c r="B99" s="125"/>
      <c r="C99" s="80"/>
      <c r="E99"/>
    </row>
    <row r="100" spans="1:5" ht="12.75">
      <c r="A100"/>
      <c r="B100" s="125"/>
      <c r="C100" s="80"/>
      <c r="E100"/>
    </row>
    <row r="101" spans="1:5" ht="12.75">
      <c r="A101"/>
      <c r="B101" s="125"/>
      <c r="C101" s="80"/>
      <c r="E101"/>
    </row>
    <row r="102" spans="1:5" ht="12.75">
      <c r="A102"/>
      <c r="B102" s="125"/>
      <c r="C102" s="80"/>
      <c r="E102"/>
    </row>
    <row r="103" spans="1:5" ht="12.75">
      <c r="A103"/>
      <c r="B103" s="125"/>
      <c r="C103" s="80"/>
      <c r="E103"/>
    </row>
    <row r="104" spans="1:5" ht="12.75">
      <c r="A104"/>
      <c r="B104" s="125"/>
      <c r="C104" s="80"/>
      <c r="E104"/>
    </row>
    <row r="105" spans="1:5" ht="12.75">
      <c r="A105"/>
      <c r="B105" s="125"/>
      <c r="C105" s="80"/>
      <c r="E105"/>
    </row>
    <row r="106" spans="1:5" ht="12.75">
      <c r="A106"/>
      <c r="B106" s="125"/>
      <c r="C106" s="80"/>
      <c r="E106"/>
    </row>
    <row r="107" spans="1:5" ht="12.75">
      <c r="A107"/>
      <c r="B107" s="125"/>
      <c r="C107" s="80"/>
      <c r="E107"/>
    </row>
    <row r="108" spans="1:5" ht="12.75">
      <c r="A108"/>
      <c r="B108" s="125"/>
      <c r="C108" s="80"/>
      <c r="E108"/>
    </row>
    <row r="109" spans="1:5" ht="12.75">
      <c r="A109"/>
      <c r="B109" s="125"/>
      <c r="C109" s="80"/>
      <c r="E109"/>
    </row>
    <row r="110" spans="1:5" ht="12.75">
      <c r="A110"/>
      <c r="B110" s="125"/>
      <c r="C110" s="80"/>
      <c r="E110"/>
    </row>
    <row r="111" spans="1:5" ht="12.75">
      <c r="A111"/>
      <c r="B111" s="125"/>
      <c r="C111" s="80"/>
      <c r="E111"/>
    </row>
    <row r="112" spans="1:5" ht="12.75">
      <c r="A112"/>
      <c r="B112" s="125"/>
      <c r="C112" s="80"/>
      <c r="E112"/>
    </row>
    <row r="113" spans="1:5" ht="12.75">
      <c r="A113"/>
      <c r="B113" s="125"/>
      <c r="C113" s="80"/>
      <c r="E113"/>
    </row>
    <row r="114" spans="1:5" ht="12.75">
      <c r="A114"/>
      <c r="B114" s="125"/>
      <c r="C114" s="80"/>
      <c r="E114"/>
    </row>
    <row r="115" spans="1:5" ht="12.75">
      <c r="A115"/>
      <c r="B115" s="125"/>
      <c r="C115" s="80"/>
      <c r="E115"/>
    </row>
    <row r="116" spans="1:5" ht="12.75">
      <c r="A116"/>
      <c r="B116" s="125"/>
      <c r="C116" s="80"/>
      <c r="E116"/>
    </row>
    <row r="117" spans="1:5" ht="12.75">
      <c r="A117"/>
      <c r="B117" s="125"/>
      <c r="C117" s="80"/>
      <c r="E117"/>
    </row>
    <row r="118" spans="1:5" ht="12.75">
      <c r="A118"/>
      <c r="B118" s="125"/>
      <c r="C118" s="80"/>
      <c r="E118"/>
    </row>
    <row r="119" spans="1:5" ht="12.75">
      <c r="A119"/>
      <c r="B119" s="125"/>
      <c r="C119" s="80"/>
      <c r="E119"/>
    </row>
    <row r="120" spans="1:5" ht="12.75">
      <c r="A120"/>
      <c r="B120" s="125"/>
      <c r="C120" s="80"/>
      <c r="E120"/>
    </row>
    <row r="121" spans="1:5" ht="12.75">
      <c r="A121"/>
      <c r="B121" s="125"/>
      <c r="C121" s="80"/>
      <c r="E121"/>
    </row>
    <row r="122" spans="1:5" ht="12.75">
      <c r="A122"/>
      <c r="B122" s="125"/>
      <c r="C122" s="80"/>
      <c r="E122"/>
    </row>
    <row r="123" spans="1:5" ht="12.75">
      <c r="A123"/>
      <c r="B123" s="125"/>
      <c r="C123" s="80"/>
      <c r="E123"/>
    </row>
    <row r="124" spans="1:5" ht="12.75">
      <c r="A124"/>
      <c r="B124" s="125"/>
      <c r="C124" s="80"/>
      <c r="E124"/>
    </row>
    <row r="125" spans="1:5" ht="12.75">
      <c r="A125"/>
      <c r="B125" s="125"/>
      <c r="C125" s="80"/>
      <c r="E125"/>
    </row>
    <row r="126" spans="1:5" ht="12.75">
      <c r="A126"/>
      <c r="B126" s="125"/>
      <c r="C126" s="80"/>
      <c r="E126"/>
    </row>
    <row r="127" spans="1:5" ht="12.75">
      <c r="A127"/>
      <c r="B127" s="125"/>
      <c r="C127" s="80"/>
      <c r="E127"/>
    </row>
    <row r="128" spans="1:5" ht="12.75">
      <c r="A128"/>
      <c r="B128" s="125"/>
      <c r="C128" s="80"/>
      <c r="E128"/>
    </row>
    <row r="129" spans="1:5" ht="12.75">
      <c r="A129"/>
      <c r="B129" s="125"/>
      <c r="C129" s="80"/>
      <c r="E129"/>
    </row>
    <row r="130" spans="1:5" ht="12.75">
      <c r="A130"/>
      <c r="B130" s="125"/>
      <c r="C130" s="80"/>
      <c r="E130"/>
    </row>
    <row r="131" spans="1:5" ht="12.75">
      <c r="A131"/>
      <c r="B131" s="125"/>
      <c r="C131" s="80"/>
      <c r="E131"/>
    </row>
    <row r="132" spans="1:5" ht="12.75">
      <c r="A132"/>
      <c r="B132" s="125"/>
      <c r="C132" s="80"/>
      <c r="E132"/>
    </row>
    <row r="133" spans="1:5" ht="12.75">
      <c r="A133"/>
      <c r="B133" s="125"/>
      <c r="C133" s="80"/>
      <c r="E133"/>
    </row>
    <row r="134" spans="1:5" ht="12.75">
      <c r="A134"/>
      <c r="B134" s="125"/>
      <c r="C134" s="80"/>
      <c r="E134"/>
    </row>
    <row r="135" spans="1:5" ht="12.75">
      <c r="A135"/>
      <c r="B135" s="125"/>
      <c r="C135" s="80"/>
      <c r="E135"/>
    </row>
    <row r="136" spans="1:5" ht="12.75">
      <c r="A136"/>
      <c r="B136" s="125"/>
      <c r="C136" s="80"/>
      <c r="E136"/>
    </row>
    <row r="137" spans="1:5" ht="12.75">
      <c r="A137"/>
      <c r="B137" s="125"/>
      <c r="C137" s="80"/>
      <c r="E137"/>
    </row>
    <row r="138" spans="1:5" ht="12.75">
      <c r="A138"/>
      <c r="B138" s="125"/>
      <c r="C138" s="80"/>
      <c r="E138"/>
    </row>
    <row r="139" spans="1:5" ht="12.75">
      <c r="A139"/>
      <c r="B139" s="125"/>
      <c r="C139" s="80"/>
      <c r="E139"/>
    </row>
    <row r="140" spans="1:5" ht="12.75">
      <c r="A140"/>
      <c r="B140" s="125"/>
      <c r="C140" s="80"/>
      <c r="E140"/>
    </row>
    <row r="141" spans="1:5" ht="12.75">
      <c r="A141"/>
      <c r="B141" s="125"/>
      <c r="C141" s="80"/>
      <c r="E141"/>
    </row>
    <row r="142" spans="1:5" ht="12.75">
      <c r="A142"/>
      <c r="B142" s="125"/>
      <c r="C142" s="80"/>
      <c r="E142"/>
    </row>
    <row r="143" spans="1:5" ht="12.75">
      <c r="A143"/>
      <c r="B143" s="125"/>
      <c r="C143" s="80"/>
      <c r="E143"/>
    </row>
    <row r="144" spans="1:5" ht="12.75">
      <c r="A144"/>
      <c r="B144" s="125"/>
      <c r="C144" s="80"/>
      <c r="E144"/>
    </row>
    <row r="145" spans="1:5" ht="12.75">
      <c r="A145"/>
      <c r="B145" s="125"/>
      <c r="C145" s="80"/>
      <c r="E145"/>
    </row>
    <row r="146" spans="1:5" ht="12.75">
      <c r="A146"/>
      <c r="B146" s="125"/>
      <c r="C146" s="80"/>
      <c r="E146"/>
    </row>
    <row r="147" spans="1:5" ht="12.75">
      <c r="A147"/>
      <c r="B147" s="125"/>
      <c r="C147" s="80"/>
      <c r="E147"/>
    </row>
    <row r="148" spans="1:5" ht="12.75">
      <c r="A148"/>
      <c r="B148" s="125"/>
      <c r="C148" s="80"/>
      <c r="E148"/>
    </row>
    <row r="149" spans="1:5" ht="12.75">
      <c r="A149"/>
      <c r="B149" s="125"/>
      <c r="C149" s="80"/>
      <c r="E149"/>
    </row>
    <row r="150" spans="1:5" ht="12.75">
      <c r="A150"/>
      <c r="B150" s="125"/>
      <c r="C150" s="80"/>
      <c r="E150"/>
    </row>
    <row r="151" spans="1:5" ht="12.75">
      <c r="A151"/>
      <c r="B151" s="125"/>
      <c r="C151" s="80"/>
      <c r="E151"/>
    </row>
    <row r="152" spans="1:5" ht="12.75">
      <c r="A152"/>
      <c r="B152" s="125"/>
      <c r="C152" s="80"/>
      <c r="E152"/>
    </row>
    <row r="153" spans="1:5" ht="12.75">
      <c r="A153"/>
      <c r="B153" s="125"/>
      <c r="C153" s="80"/>
      <c r="E153"/>
    </row>
    <row r="154" spans="1:5" ht="12.75">
      <c r="A154"/>
      <c r="B154" s="125"/>
      <c r="C154" s="80"/>
      <c r="E154"/>
    </row>
    <row r="155" spans="1:5" ht="12.75">
      <c r="A155"/>
      <c r="B155" s="125"/>
      <c r="C155" s="80"/>
      <c r="E155"/>
    </row>
    <row r="156" spans="1:5" ht="12.75">
      <c r="A156"/>
      <c r="B156" s="125"/>
      <c r="C156" s="80"/>
      <c r="E156"/>
    </row>
    <row r="157" spans="1:5" ht="12.75">
      <c r="A157"/>
      <c r="B157" s="125"/>
      <c r="C157" s="80"/>
      <c r="E157"/>
    </row>
    <row r="158" spans="1:5" ht="12.75">
      <c r="A158"/>
      <c r="B158" s="125"/>
      <c r="C158" s="80"/>
      <c r="E158"/>
    </row>
    <row r="159" spans="1:5" ht="12.75">
      <c r="A159"/>
      <c r="B159" s="125"/>
      <c r="C159" s="80"/>
      <c r="E159"/>
    </row>
    <row r="160" spans="1:5" ht="12.75">
      <c r="A160"/>
      <c r="B160" s="125"/>
      <c r="C160" s="80"/>
      <c r="E160"/>
    </row>
    <row r="161" spans="1:5" ht="12.75">
      <c r="A161"/>
      <c r="B161" s="125"/>
      <c r="C161" s="80"/>
      <c r="E161"/>
    </row>
    <row r="162" spans="1:5" ht="12.75">
      <c r="A162"/>
      <c r="B162" s="125"/>
      <c r="C162" s="80"/>
      <c r="E162"/>
    </row>
    <row r="163" spans="1:5" ht="12.75">
      <c r="A163"/>
      <c r="B163" s="125"/>
      <c r="C163" s="80"/>
      <c r="E163"/>
    </row>
    <row r="164" spans="1:5" ht="12.75">
      <c r="A164"/>
      <c r="B164" s="125"/>
      <c r="C164" s="80"/>
      <c r="E164"/>
    </row>
    <row r="165" spans="1:5" ht="12.75">
      <c r="A165"/>
      <c r="B165" s="125"/>
      <c r="C165" s="80"/>
      <c r="E165"/>
    </row>
    <row r="166" spans="1:5" ht="12.75">
      <c r="A166"/>
      <c r="B166" s="125"/>
      <c r="C166" s="80"/>
      <c r="E166"/>
    </row>
    <row r="167" spans="1:5" ht="12.75">
      <c r="A167"/>
      <c r="B167" s="125"/>
      <c r="C167" s="80"/>
      <c r="E167"/>
    </row>
    <row r="168" spans="1:5" ht="12.75">
      <c r="A168"/>
      <c r="B168" s="125"/>
      <c r="C168" s="80"/>
      <c r="E168"/>
    </row>
    <row r="169" spans="1:5" ht="12.75">
      <c r="A169"/>
      <c r="B169" s="125"/>
      <c r="C169" s="80"/>
      <c r="E169"/>
    </row>
    <row r="170" spans="1:5" ht="12.75">
      <c r="A170"/>
      <c r="B170" s="125"/>
      <c r="C170" s="80"/>
      <c r="E170"/>
    </row>
    <row r="171" spans="1:5" ht="12.75">
      <c r="A171"/>
      <c r="B171" s="125"/>
      <c r="C171" s="80"/>
      <c r="E171"/>
    </row>
    <row r="172" spans="1:5" ht="12.75">
      <c r="A172"/>
      <c r="B172" s="125"/>
      <c r="C172" s="80"/>
      <c r="E172"/>
    </row>
    <row r="173" spans="1:5" ht="12.75">
      <c r="A173"/>
      <c r="B173" s="125"/>
      <c r="C173" s="80"/>
      <c r="E173"/>
    </row>
    <row r="174" spans="1:5" ht="12.75">
      <c r="A174"/>
      <c r="B174" s="125"/>
      <c r="C174" s="80"/>
      <c r="E174"/>
    </row>
    <row r="175" spans="1:5" ht="12.75">
      <c r="A175"/>
      <c r="B175" s="125"/>
      <c r="C175" s="80"/>
      <c r="E175"/>
    </row>
    <row r="176" spans="1:5" ht="12.75">
      <c r="A176"/>
      <c r="B176" s="125"/>
      <c r="C176" s="80"/>
      <c r="E176"/>
    </row>
    <row r="177" spans="1:5" ht="12.75">
      <c r="A177"/>
      <c r="B177" s="125"/>
      <c r="C177" s="80"/>
      <c r="E177"/>
    </row>
    <row r="178" spans="1:5" ht="12.75">
      <c r="A178"/>
      <c r="B178" s="125"/>
      <c r="C178" s="80"/>
      <c r="E178"/>
    </row>
    <row r="179" spans="1:5" ht="12.75">
      <c r="A179"/>
      <c r="B179" s="125"/>
      <c r="C179" s="80"/>
      <c r="E179"/>
    </row>
    <row r="180" spans="1:5" ht="12.75">
      <c r="A180"/>
      <c r="B180" s="125"/>
      <c r="C180" s="80"/>
      <c r="E180"/>
    </row>
    <row r="181" spans="1:5" ht="12.75">
      <c r="A181"/>
      <c r="B181" s="125"/>
      <c r="C181" s="80"/>
      <c r="E181"/>
    </row>
    <row r="182" spans="1:5" ht="12.75">
      <c r="A182"/>
      <c r="B182" s="125"/>
      <c r="C182" s="80"/>
      <c r="E182"/>
    </row>
    <row r="183" spans="1:5" ht="12.75">
      <c r="A183"/>
      <c r="B183" s="125"/>
      <c r="C183" s="80"/>
      <c r="E183"/>
    </row>
    <row r="184" spans="1:5" ht="12.75">
      <c r="A184"/>
      <c r="B184" s="125"/>
      <c r="C184" s="80"/>
      <c r="E184"/>
    </row>
    <row r="185" spans="1:5" ht="12.75">
      <c r="A185"/>
      <c r="B185" s="125"/>
      <c r="C185" s="80"/>
      <c r="E185"/>
    </row>
    <row r="186" spans="1:5" ht="12.75">
      <c r="A186"/>
      <c r="B186" s="125"/>
      <c r="C186" s="80"/>
      <c r="E186"/>
    </row>
    <row r="187" spans="1:5" ht="12.75">
      <c r="A187"/>
      <c r="B187" s="125"/>
      <c r="C187" s="80"/>
      <c r="E187"/>
    </row>
    <row r="188" spans="1:5" ht="12.75">
      <c r="A188"/>
      <c r="B188" s="125"/>
      <c r="C188" s="80"/>
      <c r="E188"/>
    </row>
    <row r="189" spans="1:5" ht="12.75">
      <c r="A189"/>
      <c r="B189" s="125"/>
      <c r="C189" s="80"/>
      <c r="E189"/>
    </row>
    <row r="190" spans="1:5" ht="12.75">
      <c r="A190"/>
      <c r="B190" s="125"/>
      <c r="C190" s="80"/>
      <c r="E190"/>
    </row>
    <row r="191" spans="1:5" ht="12.75">
      <c r="A191"/>
      <c r="B191" s="125"/>
      <c r="C191" s="80"/>
      <c r="E191"/>
    </row>
    <row r="192" spans="1:5" ht="12.75">
      <c r="A192"/>
      <c r="B192" s="125"/>
      <c r="C192" s="80"/>
      <c r="E192"/>
    </row>
    <row r="193" spans="1:5" ht="12.75">
      <c r="A193"/>
      <c r="B193" s="125"/>
      <c r="C193" s="80"/>
      <c r="E193"/>
    </row>
    <row r="194" spans="1:5" ht="12.75">
      <c r="A194"/>
      <c r="B194" s="125"/>
      <c r="C194" s="80"/>
      <c r="E194"/>
    </row>
    <row r="195" spans="1:5" ht="12.75">
      <c r="A195"/>
      <c r="B195" s="125"/>
      <c r="C195" s="80"/>
      <c r="E195"/>
    </row>
    <row r="196" spans="1:5" ht="12.75">
      <c r="A196"/>
      <c r="B196" s="125"/>
      <c r="C196" s="80"/>
      <c r="E196"/>
    </row>
    <row r="197" spans="1:5" ht="12.75">
      <c r="A197"/>
      <c r="B197" s="125"/>
      <c r="C197" s="80"/>
      <c r="E197"/>
    </row>
    <row r="198" spans="1:5" ht="12.75">
      <c r="A198"/>
      <c r="B198" s="125"/>
      <c r="C198" s="80"/>
      <c r="E198"/>
    </row>
    <row r="199" spans="1:5" ht="12.75">
      <c r="A199"/>
      <c r="B199" s="125"/>
      <c r="C199" s="80"/>
      <c r="E199"/>
    </row>
    <row r="200" spans="1:5" ht="12.75">
      <c r="A200"/>
      <c r="B200" s="125"/>
      <c r="C200" s="80"/>
      <c r="E200"/>
    </row>
    <row r="201" spans="1:5" ht="12.75">
      <c r="A201"/>
      <c r="B201" s="125"/>
      <c r="C201" s="80"/>
      <c r="E201"/>
    </row>
    <row r="202" spans="1:5" ht="12.75">
      <c r="A202"/>
      <c r="B202" s="125"/>
      <c r="C202" s="80"/>
      <c r="E202"/>
    </row>
    <row r="203" spans="1:5" ht="12.75">
      <c r="A203"/>
      <c r="B203" s="125"/>
      <c r="C203" s="80"/>
      <c r="E203"/>
    </row>
    <row r="204" spans="1:5" ht="12.75">
      <c r="A204"/>
      <c r="B204" s="125"/>
      <c r="C204" s="80"/>
      <c r="E204"/>
    </row>
    <row r="205" spans="1:5" ht="12.75">
      <c r="A205"/>
      <c r="B205" s="125"/>
      <c r="C205" s="80"/>
      <c r="E205"/>
    </row>
    <row r="206" spans="1:5" ht="12.75">
      <c r="A206"/>
      <c r="B206" s="125"/>
      <c r="C206" s="80"/>
      <c r="E206"/>
    </row>
    <row r="207" spans="1:5" ht="12.75">
      <c r="A207"/>
      <c r="B207" s="125"/>
      <c r="C207" s="80"/>
      <c r="E207"/>
    </row>
    <row r="208" spans="1:5" ht="12.75">
      <c r="A208"/>
      <c r="B208" s="125"/>
      <c r="C208" s="80"/>
      <c r="E208"/>
    </row>
    <row r="209" spans="1:5" ht="12.75">
      <c r="A209"/>
      <c r="B209" s="125"/>
      <c r="C209" s="80"/>
      <c r="E209"/>
    </row>
    <row r="210" spans="1:5" ht="12.75">
      <c r="A210"/>
      <c r="B210" s="125"/>
      <c r="C210" s="80"/>
      <c r="E210"/>
    </row>
    <row r="211" spans="1:5" ht="12.75">
      <c r="A211"/>
      <c r="B211" s="125"/>
      <c r="C211" s="80"/>
      <c r="E211"/>
    </row>
    <row r="212" spans="1:5" ht="12.75">
      <c r="A212"/>
      <c r="B212" s="125"/>
      <c r="C212" s="80"/>
      <c r="E212"/>
    </row>
    <row r="213" spans="1:5" ht="12.75">
      <c r="A213"/>
      <c r="B213" s="125"/>
      <c r="C213" s="80"/>
      <c r="E213"/>
    </row>
    <row r="214" spans="1:5" ht="12.75">
      <c r="A214"/>
      <c r="B214" s="125"/>
      <c r="C214" s="80"/>
      <c r="E214"/>
    </row>
    <row r="215" spans="1:5" ht="12.75">
      <c r="A215"/>
      <c r="B215" s="125"/>
      <c r="C215" s="80"/>
      <c r="E215"/>
    </row>
    <row r="216" spans="1:5" ht="12.75">
      <c r="A216"/>
      <c r="B216" s="125"/>
      <c r="C216" s="80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workbookViewId="0" topLeftCell="B36">
      <selection activeCell="G66" sqref="G66:G71"/>
    </sheetView>
  </sheetViews>
  <sheetFormatPr defaultColWidth="9.140625" defaultRowHeight="12.75"/>
  <cols>
    <col min="1" max="1" width="44.140625" style="13" customWidth="1"/>
    <col min="2" max="2" width="11.00390625" style="90" customWidth="1"/>
    <col min="3" max="3" width="8.7109375" style="90" bestFit="1" customWidth="1"/>
    <col min="4" max="4" width="0.71875" style="0" customWidth="1"/>
    <col min="5" max="5" width="40.57421875" style="13" customWidth="1"/>
    <col min="6" max="6" width="11.140625" style="90" customWidth="1"/>
    <col min="7" max="7" width="8.7109375" style="90" customWidth="1"/>
    <col min="8" max="16384" width="9.140625" style="13" customWidth="1"/>
  </cols>
  <sheetData>
    <row r="1" spans="1:7" ht="15">
      <c r="A1" s="92" t="s">
        <v>301</v>
      </c>
      <c r="B1" s="99"/>
      <c r="C1" s="99"/>
      <c r="D1" s="51"/>
      <c r="E1" s="50"/>
      <c r="F1" s="106"/>
      <c r="G1" s="106"/>
    </row>
    <row r="2" spans="1:7" ht="12.75">
      <c r="A2" t="s">
        <v>327</v>
      </c>
      <c r="B2" s="100"/>
      <c r="C2" s="100"/>
      <c r="D2" s="52"/>
      <c r="E2" s="52"/>
      <c r="F2" s="100"/>
      <c r="G2" s="106"/>
    </row>
    <row r="3" spans="1:7" ht="12.75">
      <c r="A3" s="52"/>
      <c r="B3" s="100"/>
      <c r="C3" s="100"/>
      <c r="D3" s="52"/>
      <c r="E3" s="52"/>
      <c r="F3" s="106"/>
      <c r="G3" s="106"/>
    </row>
    <row r="4" spans="1:7" ht="13.5" thickBot="1">
      <c r="A4" s="53" t="s">
        <v>192</v>
      </c>
      <c r="B4" s="101"/>
      <c r="C4" s="101"/>
      <c r="D4" s="54"/>
      <c r="E4" s="53"/>
      <c r="F4" s="101"/>
      <c r="G4" s="101"/>
    </row>
    <row r="5" spans="1:7" ht="13.5" thickTop="1">
      <c r="A5" s="55"/>
      <c r="B5" s="119"/>
      <c r="C5" s="102"/>
      <c r="D5" s="57"/>
      <c r="E5" s="56"/>
      <c r="F5" s="119"/>
      <c r="G5" s="102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58"/>
      <c r="B7" s="120"/>
      <c r="C7" s="103"/>
      <c r="D7" s="52"/>
      <c r="E7" s="59"/>
      <c r="F7" s="120"/>
      <c r="G7" s="104"/>
    </row>
    <row r="8" spans="1:7" ht="12.75">
      <c r="A8" s="60" t="s">
        <v>302</v>
      </c>
      <c r="B8" s="121"/>
      <c r="C8" s="104"/>
      <c r="D8" s="52"/>
      <c r="E8" s="62" t="s">
        <v>303</v>
      </c>
      <c r="F8" s="121"/>
      <c r="G8" s="104"/>
    </row>
    <row r="9" spans="1:7" ht="12.75">
      <c r="A9" s="60" t="s">
        <v>304</v>
      </c>
      <c r="B9" s="116">
        <v>1039178</v>
      </c>
      <c r="C9" s="94">
        <f>(B9/$B$9)*100</f>
        <v>100</v>
      </c>
      <c r="D9" s="52"/>
      <c r="E9" s="62" t="s">
        <v>305</v>
      </c>
      <c r="F9" s="116">
        <v>489252</v>
      </c>
      <c r="G9" s="94">
        <f>(F9/$F$9)*100</f>
        <v>100</v>
      </c>
    </row>
    <row r="10" spans="1:7" ht="12.75">
      <c r="A10" s="63" t="s">
        <v>306</v>
      </c>
      <c r="B10" s="73">
        <v>658509</v>
      </c>
      <c r="C10" s="74">
        <f>(B10/$B$9)*100</f>
        <v>63.368258373445165</v>
      </c>
      <c r="D10" s="52"/>
      <c r="E10" s="61" t="s">
        <v>307</v>
      </c>
      <c r="F10" s="73">
        <v>50531</v>
      </c>
      <c r="G10" s="74">
        <f aca="true" t="shared" si="0" ref="G10:G19">(F10/$F$9)*100</f>
        <v>10.328215316442241</v>
      </c>
    </row>
    <row r="11" spans="1:7" ht="12.75">
      <c r="A11" s="63" t="s">
        <v>308</v>
      </c>
      <c r="B11" s="73">
        <v>633001</v>
      </c>
      <c r="C11" s="74">
        <f aca="true" t="shared" si="1" ref="C11:C16">(B11/$B$9)*100</f>
        <v>60.91362596205847</v>
      </c>
      <c r="D11" s="52"/>
      <c r="E11" s="61" t="s">
        <v>309</v>
      </c>
      <c r="F11" s="73">
        <v>31980</v>
      </c>
      <c r="G11" s="74">
        <f t="shared" si="0"/>
        <v>6.536508793014644</v>
      </c>
    </row>
    <row r="12" spans="1:7" ht="12.75">
      <c r="A12" s="63" t="s">
        <v>310</v>
      </c>
      <c r="B12" s="73">
        <v>595911</v>
      </c>
      <c r="C12" s="74">
        <f t="shared" si="1"/>
        <v>57.34445879339247</v>
      </c>
      <c r="D12" s="52"/>
      <c r="E12" s="61" t="s">
        <v>311</v>
      </c>
      <c r="F12" s="73">
        <v>70764</v>
      </c>
      <c r="G12" s="74">
        <f t="shared" si="0"/>
        <v>14.463711952122832</v>
      </c>
    </row>
    <row r="13" spans="1:7" ht="12.75">
      <c r="A13" s="63" t="s">
        <v>312</v>
      </c>
      <c r="B13" s="73">
        <v>37090</v>
      </c>
      <c r="C13" s="74">
        <f t="shared" si="1"/>
        <v>3.5691671686660036</v>
      </c>
      <c r="D13" s="52"/>
      <c r="E13" s="61" t="s">
        <v>313</v>
      </c>
      <c r="F13" s="73">
        <v>70172</v>
      </c>
      <c r="G13" s="74">
        <f t="shared" si="0"/>
        <v>14.342710913803112</v>
      </c>
    </row>
    <row r="14" spans="1:7" ht="12.75">
      <c r="A14" s="63" t="s">
        <v>314</v>
      </c>
      <c r="B14" s="122">
        <v>5.9</v>
      </c>
      <c r="C14" s="74" t="s">
        <v>186</v>
      </c>
      <c r="D14" s="52"/>
      <c r="E14" s="61" t="s">
        <v>315</v>
      </c>
      <c r="F14" s="73">
        <v>84428</v>
      </c>
      <c r="G14" s="74">
        <f t="shared" si="0"/>
        <v>17.256546728475307</v>
      </c>
    </row>
    <row r="15" spans="1:7" ht="12.75">
      <c r="A15" s="63" t="s">
        <v>316</v>
      </c>
      <c r="B15" s="123">
        <v>25508</v>
      </c>
      <c r="C15" s="74">
        <f t="shared" si="1"/>
        <v>2.454632411386692</v>
      </c>
      <c r="D15" s="52"/>
      <c r="E15" s="61" t="s">
        <v>317</v>
      </c>
      <c r="F15" s="73">
        <v>90618</v>
      </c>
      <c r="G15" s="74">
        <f t="shared" si="0"/>
        <v>18.521743396041305</v>
      </c>
    </row>
    <row r="16" spans="1:7" ht="12.75">
      <c r="A16" s="63" t="s">
        <v>0</v>
      </c>
      <c r="B16" s="73">
        <v>380669</v>
      </c>
      <c r="C16" s="74">
        <f t="shared" si="1"/>
        <v>36.631741626554835</v>
      </c>
      <c r="D16" s="52"/>
      <c r="E16" s="61" t="s">
        <v>1</v>
      </c>
      <c r="F16" s="73">
        <v>42507</v>
      </c>
      <c r="G16" s="74">
        <f t="shared" si="0"/>
        <v>8.688160702460083</v>
      </c>
    </row>
    <row r="17" spans="1:7" ht="12.75">
      <c r="A17" s="63"/>
      <c r="B17" s="73" t="s">
        <v>175</v>
      </c>
      <c r="C17" s="74" t="s">
        <v>175</v>
      </c>
      <c r="D17" s="52"/>
      <c r="E17" s="61" t="s">
        <v>2</v>
      </c>
      <c r="F17" s="73">
        <v>31413</v>
      </c>
      <c r="G17" s="74">
        <f t="shared" si="0"/>
        <v>6.420617595840181</v>
      </c>
    </row>
    <row r="18" spans="1:7" ht="12.75">
      <c r="A18" s="60" t="s">
        <v>3</v>
      </c>
      <c r="B18" s="116">
        <v>544045</v>
      </c>
      <c r="C18" s="94">
        <f>(B18/$B$18)*100</f>
        <v>100</v>
      </c>
      <c r="D18" s="52"/>
      <c r="E18" s="61" t="s">
        <v>96</v>
      </c>
      <c r="F18" s="73">
        <v>8298</v>
      </c>
      <c r="G18" s="74">
        <f t="shared" si="0"/>
        <v>1.6960584729341934</v>
      </c>
    </row>
    <row r="19" spans="1:7" ht="12.75">
      <c r="A19" s="63" t="s">
        <v>306</v>
      </c>
      <c r="B19" s="73">
        <v>306183</v>
      </c>
      <c r="C19" s="74">
        <f>(B19/$B$18)*100</f>
        <v>56.27898427519782</v>
      </c>
      <c r="D19" s="52"/>
      <c r="E19" s="61" t="s">
        <v>95</v>
      </c>
      <c r="F19" s="73">
        <v>8541</v>
      </c>
      <c r="G19" s="74">
        <f t="shared" si="0"/>
        <v>1.745726128866106</v>
      </c>
    </row>
    <row r="20" spans="1:7" ht="12.75">
      <c r="A20" s="63" t="s">
        <v>308</v>
      </c>
      <c r="B20" s="73">
        <v>299462</v>
      </c>
      <c r="C20" s="74">
        <f>(B20/$B$18)*100</f>
        <v>55.043608525030095</v>
      </c>
      <c r="D20" s="52"/>
      <c r="E20" s="61" t="s">
        <v>4</v>
      </c>
      <c r="F20" s="73">
        <v>38328</v>
      </c>
      <c r="G20" s="74" t="s">
        <v>186</v>
      </c>
    </row>
    <row r="21" spans="1:7" ht="12.75">
      <c r="A21" s="63" t="s">
        <v>310</v>
      </c>
      <c r="B21" s="73">
        <v>281389</v>
      </c>
      <c r="C21" s="74">
        <f>(B21/$B$18)*100</f>
        <v>51.72164067310609</v>
      </c>
      <c r="D21" s="52"/>
      <c r="E21" s="61"/>
      <c r="F21" s="73" t="s">
        <v>175</v>
      </c>
      <c r="G21" s="74" t="s">
        <v>175</v>
      </c>
    </row>
    <row r="22" spans="1:7" ht="12.75">
      <c r="A22" s="63"/>
      <c r="B22" s="73" t="s">
        <v>175</v>
      </c>
      <c r="C22" s="74" t="s">
        <v>175</v>
      </c>
      <c r="D22" s="52"/>
      <c r="E22" s="61" t="s">
        <v>5</v>
      </c>
      <c r="F22" s="73">
        <v>407914</v>
      </c>
      <c r="G22" s="74">
        <f>(F22/$F$9)*100</f>
        <v>83.37502963707864</v>
      </c>
    </row>
    <row r="23" spans="1:7" ht="14.25">
      <c r="A23" s="60" t="s">
        <v>6</v>
      </c>
      <c r="B23" s="116">
        <v>124958</v>
      </c>
      <c r="C23" s="94">
        <f>(B23/$B$23)*100</f>
        <v>100</v>
      </c>
      <c r="D23" s="52"/>
      <c r="E23" s="61" t="s">
        <v>319</v>
      </c>
      <c r="F23" s="73">
        <v>49021</v>
      </c>
      <c r="G23" s="74" t="s">
        <v>186</v>
      </c>
    </row>
    <row r="24" spans="1:7" ht="12.75">
      <c r="A24" s="63" t="s">
        <v>7</v>
      </c>
      <c r="B24" s="73">
        <v>68705</v>
      </c>
      <c r="C24" s="74">
        <f>(B24/$B$23)*100</f>
        <v>54.98247411130139</v>
      </c>
      <c r="D24" s="52"/>
      <c r="E24" s="61" t="s">
        <v>8</v>
      </c>
      <c r="F24" s="73">
        <v>110799</v>
      </c>
      <c r="G24" s="74">
        <f>(F24/$F$9)*100</f>
        <v>22.646611562139757</v>
      </c>
    </row>
    <row r="25" spans="1:7" ht="14.25">
      <c r="A25" s="63"/>
      <c r="B25" s="73" t="s">
        <v>175</v>
      </c>
      <c r="C25" s="74" t="s">
        <v>175</v>
      </c>
      <c r="D25" s="52"/>
      <c r="E25" s="61" t="s">
        <v>320</v>
      </c>
      <c r="F25" s="73">
        <v>9610</v>
      </c>
      <c r="G25" s="74" t="s">
        <v>186</v>
      </c>
    </row>
    <row r="26" spans="1:7" ht="12.75">
      <c r="A26" s="60" t="s">
        <v>11</v>
      </c>
      <c r="B26" s="73" t="s">
        <v>175</v>
      </c>
      <c r="C26" s="74" t="s">
        <v>175</v>
      </c>
      <c r="D26" s="52"/>
      <c r="E26" s="61" t="s">
        <v>36</v>
      </c>
      <c r="F26" s="73">
        <v>22644</v>
      </c>
      <c r="G26" s="74">
        <f>(F26/$F$9)*100</f>
        <v>4.628289715729317</v>
      </c>
    </row>
    <row r="27" spans="1:7" ht="14.25">
      <c r="A27" s="60" t="s">
        <v>13</v>
      </c>
      <c r="B27" s="116">
        <v>607860</v>
      </c>
      <c r="C27" s="94">
        <f>(B27/$B$27)*100</f>
        <v>100</v>
      </c>
      <c r="D27" s="52"/>
      <c r="E27" s="61" t="s">
        <v>321</v>
      </c>
      <c r="F27" s="73">
        <v>5612</v>
      </c>
      <c r="G27" s="74" t="s">
        <v>186</v>
      </c>
    </row>
    <row r="28" spans="1:7" ht="12.75">
      <c r="A28" s="63" t="s">
        <v>14</v>
      </c>
      <c r="B28" s="73">
        <v>460413</v>
      </c>
      <c r="C28" s="74">
        <f aca="true" t="shared" si="2" ref="C28:C33">(B28/$B$27)*100</f>
        <v>75.74326325140657</v>
      </c>
      <c r="D28" s="52"/>
      <c r="E28" s="61" t="s">
        <v>9</v>
      </c>
      <c r="F28" s="73">
        <v>18024</v>
      </c>
      <c r="G28" s="74">
        <f>(F28/$F$9)*100</f>
        <v>3.683991072085551</v>
      </c>
    </row>
    <row r="29" spans="1:7" ht="14.25">
      <c r="A29" s="63" t="s">
        <v>15</v>
      </c>
      <c r="B29" s="73">
        <v>89412</v>
      </c>
      <c r="C29" s="74">
        <f t="shared" si="2"/>
        <v>14.709308064356923</v>
      </c>
      <c r="D29" s="52"/>
      <c r="E29" s="61" t="s">
        <v>322</v>
      </c>
      <c r="F29" s="73">
        <v>2314</v>
      </c>
      <c r="G29" s="74" t="s">
        <v>186</v>
      </c>
    </row>
    <row r="30" spans="1:7" ht="12.75">
      <c r="A30" s="63" t="s">
        <v>16</v>
      </c>
      <c r="B30" s="73">
        <v>20089</v>
      </c>
      <c r="C30" s="74">
        <f t="shared" si="2"/>
        <v>3.304872832560129</v>
      </c>
      <c r="D30" s="52"/>
      <c r="E30" s="61" t="s">
        <v>10</v>
      </c>
      <c r="F30" s="73">
        <v>88869</v>
      </c>
      <c r="G30" s="74">
        <f>(F30/$F$9)*100</f>
        <v>18.16425890951902</v>
      </c>
    </row>
    <row r="31" spans="1:7" ht="14.25">
      <c r="A31" s="63" t="s">
        <v>41</v>
      </c>
      <c r="B31" s="73">
        <v>15225</v>
      </c>
      <c r="C31" s="74">
        <f t="shared" si="2"/>
        <v>2.5046885796071465</v>
      </c>
      <c r="D31" s="52"/>
      <c r="E31" s="61" t="s">
        <v>323</v>
      </c>
      <c r="F31" s="73">
        <v>19620</v>
      </c>
      <c r="G31" s="74" t="s">
        <v>186</v>
      </c>
    </row>
    <row r="32" spans="1:7" ht="12.75">
      <c r="A32" s="63" t="s">
        <v>17</v>
      </c>
      <c r="B32" s="73">
        <v>7510</v>
      </c>
      <c r="C32" s="74">
        <f t="shared" si="2"/>
        <v>1.2354818543743624</v>
      </c>
      <c r="D32" s="52"/>
      <c r="E32" s="62"/>
      <c r="F32" s="73" t="s">
        <v>175</v>
      </c>
      <c r="G32" s="74" t="s">
        <v>175</v>
      </c>
    </row>
    <row r="33" spans="1:7" ht="12.75">
      <c r="A33" s="63" t="s">
        <v>18</v>
      </c>
      <c r="B33" s="73">
        <v>15211</v>
      </c>
      <c r="C33" s="74">
        <f t="shared" si="2"/>
        <v>2.502385417694864</v>
      </c>
      <c r="D33" s="52"/>
      <c r="E33" s="62" t="s">
        <v>12</v>
      </c>
      <c r="F33" s="116">
        <v>347923</v>
      </c>
      <c r="G33" s="94">
        <f>(F33/$F$33)*100</f>
        <v>100</v>
      </c>
    </row>
    <row r="34" spans="1:7" ht="14.25">
      <c r="A34" s="63" t="s">
        <v>318</v>
      </c>
      <c r="B34" s="138">
        <v>24</v>
      </c>
      <c r="C34" s="74" t="s">
        <v>186</v>
      </c>
      <c r="D34" s="52"/>
      <c r="E34" s="61" t="s">
        <v>307</v>
      </c>
      <c r="F34" s="73">
        <v>25494</v>
      </c>
      <c r="G34" s="74">
        <f aca="true" t="shared" si="3" ref="G34:G43">(F34/$F$33)*100</f>
        <v>7.327483379943263</v>
      </c>
    </row>
    <row r="35" spans="1:7" ht="12.75">
      <c r="A35" s="63"/>
      <c r="B35" s="73" t="s">
        <v>175</v>
      </c>
      <c r="C35" s="74" t="s">
        <v>175</v>
      </c>
      <c r="D35" s="52"/>
      <c r="E35" s="61" t="s">
        <v>309</v>
      </c>
      <c r="F35" s="73">
        <v>18620</v>
      </c>
      <c r="G35" s="74">
        <f t="shared" si="3"/>
        <v>5.351758866185909</v>
      </c>
    </row>
    <row r="36" spans="1:7" ht="12.75">
      <c r="A36" s="60" t="s">
        <v>19</v>
      </c>
      <c r="B36" s="73"/>
      <c r="C36" s="74" t="s">
        <v>175</v>
      </c>
      <c r="D36" s="52"/>
      <c r="E36" s="61" t="s">
        <v>311</v>
      </c>
      <c r="F36" s="73">
        <v>45131</v>
      </c>
      <c r="G36" s="74">
        <f t="shared" si="3"/>
        <v>12.971548302354257</v>
      </c>
    </row>
    <row r="37" spans="1:7" ht="12.75">
      <c r="A37" s="60" t="s">
        <v>21</v>
      </c>
      <c r="B37" s="116">
        <v>595911</v>
      </c>
      <c r="C37" s="94">
        <f>(B37/$B$37)*100</f>
        <v>100</v>
      </c>
      <c r="D37" s="52"/>
      <c r="E37" s="61" t="s">
        <v>313</v>
      </c>
      <c r="F37" s="73">
        <v>47453</v>
      </c>
      <c r="G37" s="74">
        <f t="shared" si="3"/>
        <v>13.638937351080555</v>
      </c>
    </row>
    <row r="38" spans="1:7" ht="12.75">
      <c r="A38" s="60" t="s">
        <v>22</v>
      </c>
      <c r="B38" s="73" t="s">
        <v>175</v>
      </c>
      <c r="C38" s="74" t="s">
        <v>175</v>
      </c>
      <c r="D38" s="52"/>
      <c r="E38" s="61" t="s">
        <v>315</v>
      </c>
      <c r="F38" s="73">
        <v>61364</v>
      </c>
      <c r="G38" s="74">
        <f t="shared" si="3"/>
        <v>17.63723582516821</v>
      </c>
    </row>
    <row r="39" spans="1:7" ht="12.75">
      <c r="A39" s="63" t="s">
        <v>23</v>
      </c>
      <c r="B39" s="73">
        <v>196340</v>
      </c>
      <c r="C39" s="74">
        <f>(B39/$B$37)*100</f>
        <v>32.94787308843099</v>
      </c>
      <c r="D39" s="52"/>
      <c r="E39" s="61" t="s">
        <v>317</v>
      </c>
      <c r="F39" s="73">
        <v>71878</v>
      </c>
      <c r="G39" s="74">
        <f t="shared" si="3"/>
        <v>20.659168839082213</v>
      </c>
    </row>
    <row r="40" spans="1:7" ht="12.75">
      <c r="A40" s="63" t="s">
        <v>24</v>
      </c>
      <c r="B40" s="73">
        <v>95254</v>
      </c>
      <c r="C40" s="74">
        <f>(B40/$B$37)*100</f>
        <v>15.984601727439166</v>
      </c>
      <c r="D40" s="52"/>
      <c r="E40" s="61" t="s">
        <v>1</v>
      </c>
      <c r="F40" s="73">
        <v>35976</v>
      </c>
      <c r="G40" s="74">
        <f t="shared" si="3"/>
        <v>10.340218956493247</v>
      </c>
    </row>
    <row r="41" spans="1:7" ht="12.75">
      <c r="A41" s="63" t="s">
        <v>26</v>
      </c>
      <c r="B41" s="73">
        <v>178408</v>
      </c>
      <c r="C41" s="74">
        <f>(B41/$B$37)*100</f>
        <v>29.938698899667905</v>
      </c>
      <c r="D41" s="52"/>
      <c r="E41" s="61" t="s">
        <v>2</v>
      </c>
      <c r="F41" s="73">
        <v>27208</v>
      </c>
      <c r="G41" s="74">
        <f t="shared" si="3"/>
        <v>7.820121118753287</v>
      </c>
    </row>
    <row r="42" spans="1:7" ht="12.75">
      <c r="A42" s="63" t="s">
        <v>185</v>
      </c>
      <c r="B42" s="73">
        <v>1083</v>
      </c>
      <c r="C42" s="74">
        <f>(B42/$B$37)*100</f>
        <v>0.18173854820602406</v>
      </c>
      <c r="D42" s="52"/>
      <c r="E42" s="61" t="s">
        <v>96</v>
      </c>
      <c r="F42" s="73">
        <v>7269</v>
      </c>
      <c r="G42" s="74">
        <f t="shared" si="3"/>
        <v>2.0892553812194077</v>
      </c>
    </row>
    <row r="43" spans="1:7" ht="12.75">
      <c r="A43" s="63" t="s">
        <v>215</v>
      </c>
      <c r="B43" s="73" t="s">
        <v>175</v>
      </c>
      <c r="C43" s="74" t="s">
        <v>175</v>
      </c>
      <c r="D43" s="52"/>
      <c r="E43" s="61" t="s">
        <v>95</v>
      </c>
      <c r="F43" s="73">
        <v>7530</v>
      </c>
      <c r="G43" s="74">
        <f t="shared" si="3"/>
        <v>2.1642719797196506</v>
      </c>
    </row>
    <row r="44" spans="1:7" ht="12.75">
      <c r="A44" s="63" t="s">
        <v>216</v>
      </c>
      <c r="B44" s="73">
        <v>61548</v>
      </c>
      <c r="C44" s="74">
        <f>(B44/$B$37)*100</f>
        <v>10.328387963974487</v>
      </c>
      <c r="D44" s="52"/>
      <c r="E44" s="61" t="s">
        <v>20</v>
      </c>
      <c r="F44" s="73">
        <v>43724</v>
      </c>
      <c r="G44" s="74" t="s">
        <v>186</v>
      </c>
    </row>
    <row r="45" spans="1:7" ht="12.75">
      <c r="A45" s="63" t="s">
        <v>29</v>
      </c>
      <c r="B45" s="73" t="s">
        <v>175</v>
      </c>
      <c r="C45" s="74" t="s">
        <v>175</v>
      </c>
      <c r="D45" s="52"/>
      <c r="E45" s="61"/>
      <c r="F45" s="73" t="s">
        <v>175</v>
      </c>
      <c r="G45" s="74" t="s">
        <v>175</v>
      </c>
    </row>
    <row r="46" spans="1:7" ht="14.25">
      <c r="A46" s="63" t="s">
        <v>30</v>
      </c>
      <c r="B46" s="73">
        <v>63278</v>
      </c>
      <c r="C46" s="74">
        <f>(B46/$B$37)*100</f>
        <v>10.618699772281431</v>
      </c>
      <c r="D46" s="52"/>
      <c r="E46" s="61" t="s">
        <v>324</v>
      </c>
      <c r="F46" s="73">
        <v>18363</v>
      </c>
      <c r="G46" s="74" t="s">
        <v>186</v>
      </c>
    </row>
    <row r="47" spans="1:7" ht="12.75">
      <c r="A47" s="60"/>
      <c r="B47" s="73" t="s">
        <v>175</v>
      </c>
      <c r="C47" s="74" t="s">
        <v>175</v>
      </c>
      <c r="D47" s="52"/>
      <c r="E47" s="34" t="s">
        <v>25</v>
      </c>
      <c r="F47" s="73" t="s">
        <v>175</v>
      </c>
      <c r="G47" s="74" t="s">
        <v>175</v>
      </c>
    </row>
    <row r="48" spans="1:7" ht="12.75">
      <c r="A48" s="60" t="s">
        <v>33</v>
      </c>
      <c r="B48" s="73" t="s">
        <v>175</v>
      </c>
      <c r="C48" s="74" t="s">
        <v>175</v>
      </c>
      <c r="D48" s="52"/>
      <c r="E48" s="61" t="s">
        <v>27</v>
      </c>
      <c r="F48" s="73">
        <v>30756</v>
      </c>
      <c r="G48" s="74" t="s">
        <v>186</v>
      </c>
    </row>
    <row r="49" spans="1:7" ht="13.5" thickBot="1">
      <c r="A49" s="63" t="s">
        <v>217</v>
      </c>
      <c r="B49" s="73">
        <v>2776</v>
      </c>
      <c r="C49" s="74">
        <f aca="true" t="shared" si="4" ref="C49:C55">(B49/$B$37)*100</f>
        <v>0.46584137564166467</v>
      </c>
      <c r="D49" s="66"/>
      <c r="E49" s="67" t="s">
        <v>28</v>
      </c>
      <c r="F49" s="75">
        <v>24920</v>
      </c>
      <c r="G49" s="76" t="s">
        <v>186</v>
      </c>
    </row>
    <row r="50" spans="1:7" ht="13.5" thickTop="1">
      <c r="A50" s="63" t="s">
        <v>42</v>
      </c>
      <c r="B50" s="73">
        <v>44648</v>
      </c>
      <c r="C50" s="74">
        <f t="shared" si="4"/>
        <v>7.492393998432652</v>
      </c>
      <c r="D50" s="52"/>
      <c r="E50" s="61"/>
      <c r="F50" s="65"/>
      <c r="G50" s="64"/>
    </row>
    <row r="51" spans="1:7" ht="12.75">
      <c r="A51" s="63" t="s">
        <v>43</v>
      </c>
      <c r="B51" s="73">
        <v>40775</v>
      </c>
      <c r="C51" s="74">
        <f t="shared" si="4"/>
        <v>6.842464730471496</v>
      </c>
      <c r="D51" s="52"/>
      <c r="E51" s="36"/>
      <c r="F51" s="37" t="s">
        <v>179</v>
      </c>
      <c r="G51" s="38" t="s">
        <v>180</v>
      </c>
    </row>
    <row r="52" spans="1:7" ht="12.75">
      <c r="A52" s="63" t="s">
        <v>45</v>
      </c>
      <c r="B52" s="73">
        <v>21073</v>
      </c>
      <c r="C52" s="74">
        <f t="shared" si="4"/>
        <v>3.5362663216487027</v>
      </c>
      <c r="D52" s="52"/>
      <c r="E52" s="36"/>
      <c r="F52" s="37" t="s">
        <v>31</v>
      </c>
      <c r="G52" s="38" t="s">
        <v>31</v>
      </c>
    </row>
    <row r="53" spans="1:7" ht="12.75">
      <c r="A53" s="63" t="s">
        <v>47</v>
      </c>
      <c r="B53" s="73">
        <v>74893</v>
      </c>
      <c r="C53" s="74">
        <f t="shared" si="4"/>
        <v>12.56781633498962</v>
      </c>
      <c r="D53" s="52"/>
      <c r="E53" s="36"/>
      <c r="F53" s="37" t="s">
        <v>32</v>
      </c>
      <c r="G53" s="39" t="s">
        <v>32</v>
      </c>
    </row>
    <row r="54" spans="1:7" ht="12.75">
      <c r="A54" s="63" t="s">
        <v>294</v>
      </c>
      <c r="B54" s="73">
        <v>29114</v>
      </c>
      <c r="C54" s="74">
        <f t="shared" si="4"/>
        <v>4.885628894247631</v>
      </c>
      <c r="D54" s="54"/>
      <c r="E54" s="40" t="s">
        <v>178</v>
      </c>
      <c r="F54" s="41" t="s">
        <v>34</v>
      </c>
      <c r="G54" s="42" t="s">
        <v>34</v>
      </c>
    </row>
    <row r="55" spans="1:7" ht="12.75">
      <c r="A55" s="63" t="s">
        <v>37</v>
      </c>
      <c r="B55" s="73">
        <v>20900</v>
      </c>
      <c r="C55" s="74">
        <f t="shared" si="4"/>
        <v>3.507235140818008</v>
      </c>
      <c r="D55" s="52"/>
      <c r="E55" s="61"/>
      <c r="F55" s="65"/>
      <c r="G55" s="64"/>
    </row>
    <row r="56" spans="1:7" ht="12.75">
      <c r="A56" s="63" t="s">
        <v>214</v>
      </c>
      <c r="B56" s="73" t="s">
        <v>175</v>
      </c>
      <c r="C56" s="74" t="s">
        <v>175</v>
      </c>
      <c r="D56" s="52"/>
      <c r="E56" s="62" t="s">
        <v>35</v>
      </c>
      <c r="F56" s="65"/>
      <c r="G56" s="64"/>
    </row>
    <row r="57" spans="1:7" ht="12.75">
      <c r="A57" s="63" t="s">
        <v>296</v>
      </c>
      <c r="B57" s="73">
        <v>54432</v>
      </c>
      <c r="C57" s="74">
        <f>(B57/$B$37)*100</f>
        <v>9.134249913158172</v>
      </c>
      <c r="D57" s="52"/>
      <c r="E57" s="62" t="s">
        <v>12</v>
      </c>
      <c r="F57" s="116">
        <v>44056</v>
      </c>
      <c r="G57" s="94">
        <v>12.662571890906896</v>
      </c>
    </row>
    <row r="58" spans="1:7" ht="12.75">
      <c r="A58" s="63" t="s">
        <v>213</v>
      </c>
      <c r="B58" s="73" t="s">
        <v>175</v>
      </c>
      <c r="C58" s="74" t="s">
        <v>175</v>
      </c>
      <c r="D58" s="52"/>
      <c r="E58" s="61" t="s">
        <v>44</v>
      </c>
      <c r="F58" s="73">
        <v>36527</v>
      </c>
      <c r="G58" s="74">
        <v>18.0483635069966</v>
      </c>
    </row>
    <row r="59" spans="1:7" ht="12.75">
      <c r="A59" s="63" t="s">
        <v>38</v>
      </c>
      <c r="B59" s="73">
        <v>58793</v>
      </c>
      <c r="C59" s="74">
        <f>(B59/$B$37)*100</f>
        <v>9.866070604503022</v>
      </c>
      <c r="D59" s="52"/>
      <c r="E59" s="61" t="s">
        <v>46</v>
      </c>
      <c r="F59" s="73">
        <v>20048</v>
      </c>
      <c r="G59" s="74">
        <v>23.114349620679317</v>
      </c>
    </row>
    <row r="60" spans="1:7" ht="12.75">
      <c r="A60" s="63" t="s">
        <v>39</v>
      </c>
      <c r="B60" s="73">
        <v>127659</v>
      </c>
      <c r="C60" s="74">
        <f>(B60/$B$37)*100</f>
        <v>21.42249429864527</v>
      </c>
      <c r="D60" s="52"/>
      <c r="E60" s="62"/>
      <c r="F60" s="73" t="s">
        <v>175</v>
      </c>
      <c r="G60" s="74" t="s">
        <v>175</v>
      </c>
    </row>
    <row r="61" spans="1:7" ht="12.75">
      <c r="A61" s="63" t="s">
        <v>297</v>
      </c>
      <c r="B61" s="73" t="s">
        <v>175</v>
      </c>
      <c r="C61" s="74" t="s">
        <v>175</v>
      </c>
      <c r="D61" s="52"/>
      <c r="E61" s="62" t="s">
        <v>48</v>
      </c>
      <c r="F61" s="73" t="s">
        <v>175</v>
      </c>
      <c r="G61" s="74" t="s">
        <v>175</v>
      </c>
    </row>
    <row r="62" spans="1:7" ht="12.75">
      <c r="A62" s="63" t="s">
        <v>298</v>
      </c>
      <c r="B62" s="73">
        <v>57456</v>
      </c>
      <c r="C62" s="74">
        <f>(B62/$B$37)*100</f>
        <v>9.64170824166696</v>
      </c>
      <c r="D62" s="52"/>
      <c r="E62" s="62" t="s">
        <v>49</v>
      </c>
      <c r="F62" s="116">
        <v>21766</v>
      </c>
      <c r="G62" s="94">
        <v>29.56212310534036</v>
      </c>
    </row>
    <row r="63" spans="1:7" ht="12.75">
      <c r="A63" s="49" t="s">
        <v>218</v>
      </c>
      <c r="B63" s="73">
        <v>30044</v>
      </c>
      <c r="C63" s="74">
        <f>(B63/$B$37)*100</f>
        <v>5.041692467499341</v>
      </c>
      <c r="D63" s="52"/>
      <c r="E63" s="61" t="s">
        <v>44</v>
      </c>
      <c r="F63" s="73">
        <v>19505</v>
      </c>
      <c r="G63" s="74">
        <v>37.75575385687463</v>
      </c>
    </row>
    <row r="64" spans="1:7" ht="12.75">
      <c r="A64" s="63" t="s">
        <v>40</v>
      </c>
      <c r="B64" s="73">
        <v>33348</v>
      </c>
      <c r="C64" s="74">
        <f>(B64/$B$37)*100</f>
        <v>5.596137678277461</v>
      </c>
      <c r="D64" s="52"/>
      <c r="E64" s="61" t="s">
        <v>46</v>
      </c>
      <c r="F64" s="73">
        <v>9933</v>
      </c>
      <c r="G64" s="74">
        <v>50.857610977420514</v>
      </c>
    </row>
    <row r="65" spans="1:7" ht="12.75">
      <c r="A65" s="63"/>
      <c r="B65" s="73" t="s">
        <v>175</v>
      </c>
      <c r="C65" s="74" t="s">
        <v>175</v>
      </c>
      <c r="D65" s="52"/>
      <c r="E65" s="62"/>
      <c r="F65" s="73" t="s">
        <v>175</v>
      </c>
      <c r="G65" s="74" t="s">
        <v>175</v>
      </c>
    </row>
    <row r="66" spans="1:7" ht="12.75">
      <c r="A66" s="60" t="s">
        <v>51</v>
      </c>
      <c r="B66" s="73" t="s">
        <v>175</v>
      </c>
      <c r="C66" s="74" t="s">
        <v>175</v>
      </c>
      <c r="D66" s="52"/>
      <c r="E66" s="62" t="s">
        <v>50</v>
      </c>
      <c r="F66" s="116">
        <v>215736</v>
      </c>
      <c r="G66" s="94">
        <v>15.871448739802439</v>
      </c>
    </row>
    <row r="67" spans="1:7" ht="12.75">
      <c r="A67" s="63" t="s">
        <v>52</v>
      </c>
      <c r="B67" s="73">
        <v>459724</v>
      </c>
      <c r="C67" s="74">
        <f>(B67/$B$37)*100</f>
        <v>77.14641951566593</v>
      </c>
      <c r="D67" s="52"/>
      <c r="E67" s="61" t="s">
        <v>187</v>
      </c>
      <c r="F67" s="73">
        <v>127311</v>
      </c>
      <c r="G67" s="74">
        <v>13.136017747052906</v>
      </c>
    </row>
    <row r="68" spans="1:7" ht="12.75">
      <c r="A68" s="63" t="s">
        <v>54</v>
      </c>
      <c r="B68" s="73">
        <v>97165</v>
      </c>
      <c r="C68" s="74">
        <f>(B68/$B$37)*100</f>
        <v>16.305287198927356</v>
      </c>
      <c r="D68" s="52"/>
      <c r="E68" s="61" t="s">
        <v>53</v>
      </c>
      <c r="F68" s="73">
        <v>16844</v>
      </c>
      <c r="G68" s="74">
        <v>12.191926576286399</v>
      </c>
    </row>
    <row r="69" spans="1:7" ht="12.75">
      <c r="A69" s="63" t="s">
        <v>299</v>
      </c>
      <c r="B69" s="73" t="s">
        <v>175</v>
      </c>
      <c r="C69" s="74" t="s">
        <v>175</v>
      </c>
      <c r="D69" s="52"/>
      <c r="E69" s="61" t="s">
        <v>55</v>
      </c>
      <c r="F69" s="73">
        <v>86975</v>
      </c>
      <c r="G69" s="74">
        <v>22.395976835388606</v>
      </c>
    </row>
    <row r="70" spans="1:7" ht="12.75">
      <c r="A70" s="63" t="s">
        <v>300</v>
      </c>
      <c r="B70" s="73">
        <v>37487</v>
      </c>
      <c r="C70" s="74">
        <f>(B70/$B$37)*100</f>
        <v>6.290704484394481</v>
      </c>
      <c r="D70" s="52"/>
      <c r="E70" s="61" t="s">
        <v>56</v>
      </c>
      <c r="F70" s="73">
        <v>60125</v>
      </c>
      <c r="G70" s="74">
        <v>21.439982313128937</v>
      </c>
    </row>
    <row r="71" spans="1:7" ht="13.5" thickBot="1">
      <c r="A71" s="68" t="s">
        <v>295</v>
      </c>
      <c r="B71" s="124">
        <v>1535</v>
      </c>
      <c r="C71" s="105">
        <f>(B71/$B$37)*100</f>
        <v>0.2575888010122317</v>
      </c>
      <c r="D71" s="69"/>
      <c r="E71" s="70" t="s">
        <v>57</v>
      </c>
      <c r="F71" s="124">
        <v>47243</v>
      </c>
      <c r="G71" s="105">
        <v>23.613471419717296</v>
      </c>
    </row>
    <row r="72" spans="5:7" ht="13.5" thickTop="1">
      <c r="E72"/>
      <c r="F72" s="80"/>
      <c r="G72" s="80"/>
    </row>
    <row r="73" spans="1:7" ht="12.75">
      <c r="A73" s="93" t="s">
        <v>219</v>
      </c>
      <c r="E73"/>
      <c r="F73" s="80"/>
      <c r="G73" s="80"/>
    </row>
    <row r="74" spans="1:7" ht="14.25" customHeight="1">
      <c r="A74" s="93" t="s">
        <v>325</v>
      </c>
      <c r="E74"/>
      <c r="F74" s="80"/>
      <c r="G74" s="80"/>
    </row>
    <row r="75" spans="1:7" ht="12.75">
      <c r="A75" s="93"/>
      <c r="E75"/>
      <c r="F75" s="80"/>
      <c r="G75" s="80"/>
    </row>
    <row r="76" spans="1:7" ht="12.75">
      <c r="A76" s="93" t="s">
        <v>91</v>
      </c>
      <c r="E76"/>
      <c r="F76" s="80"/>
      <c r="G76" s="80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tabSelected="1" zoomScale="75" zoomScaleNormal="75" zoomScaleSheetLayoutView="80" workbookViewId="0" topLeftCell="B36">
      <selection activeCell="F65" sqref="F65:F71"/>
    </sheetView>
  </sheetViews>
  <sheetFormatPr defaultColWidth="9.140625" defaultRowHeight="12.75"/>
  <cols>
    <col min="1" max="1" width="39.28125" style="13" customWidth="1"/>
    <col min="2" max="2" width="11.140625" style="90" customWidth="1"/>
    <col min="3" max="3" width="9.00390625" style="90" customWidth="1"/>
    <col min="4" max="4" width="0.71875" style="0" customWidth="1"/>
    <col min="5" max="5" width="39.140625" style="13" customWidth="1"/>
    <col min="6" max="6" width="10.7109375" style="90" customWidth="1"/>
    <col min="7" max="7" width="10.28125" style="90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92" t="s">
        <v>58</v>
      </c>
      <c r="B1" s="79"/>
      <c r="C1" s="79"/>
      <c r="D1" s="2"/>
      <c r="E1" s="14"/>
    </row>
    <row r="2" spans="1:5" ht="12.75">
      <c r="A2" t="s">
        <v>327</v>
      </c>
      <c r="B2" s="80"/>
      <c r="C2" s="80"/>
      <c r="E2"/>
    </row>
    <row r="3" spans="1:6" ht="12.75">
      <c r="A3"/>
      <c r="B3" s="80"/>
      <c r="C3" s="80"/>
      <c r="E3"/>
      <c r="F3" s="80"/>
    </row>
    <row r="4" spans="1:7" ht="12.75">
      <c r="A4" s="15" t="s">
        <v>192</v>
      </c>
      <c r="B4" s="81"/>
      <c r="C4" s="81"/>
      <c r="D4" s="16"/>
      <c r="E4" s="15"/>
      <c r="F4" s="81"/>
      <c r="G4" s="81"/>
    </row>
    <row r="5" spans="1:7" ht="12.75">
      <c r="A5" s="17"/>
      <c r="B5" s="112"/>
      <c r="C5" s="82"/>
      <c r="D5" s="7"/>
      <c r="E5" s="18"/>
      <c r="F5" s="112"/>
      <c r="G5" s="82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13"/>
      <c r="C7" s="83"/>
      <c r="E7" s="1"/>
      <c r="F7" s="113"/>
      <c r="G7" s="84"/>
    </row>
    <row r="8" spans="1:7" ht="12.75">
      <c r="A8" s="24" t="s">
        <v>59</v>
      </c>
      <c r="B8" s="114">
        <v>521359</v>
      </c>
      <c r="C8" s="107">
        <f>(B8/$B$8)*100</f>
        <v>100</v>
      </c>
      <c r="E8" s="33" t="s">
        <v>60</v>
      </c>
      <c r="F8" s="114" t="s">
        <v>175</v>
      </c>
      <c r="G8" s="107" t="s">
        <v>175</v>
      </c>
    </row>
    <row r="9" spans="1:9" ht="12.75">
      <c r="A9" s="24" t="s">
        <v>61</v>
      </c>
      <c r="B9" s="73" t="s">
        <v>175</v>
      </c>
      <c r="C9" s="74" t="s">
        <v>175</v>
      </c>
      <c r="E9" s="33" t="s">
        <v>62</v>
      </c>
      <c r="F9" s="116">
        <v>488942</v>
      </c>
      <c r="G9" s="94">
        <f>(F9/$F$9)*100</f>
        <v>100</v>
      </c>
      <c r="I9" s="44"/>
    </row>
    <row r="10" spans="1:7" ht="12.75">
      <c r="A10" s="28" t="s">
        <v>63</v>
      </c>
      <c r="B10" s="73">
        <v>343108</v>
      </c>
      <c r="C10" s="74">
        <f aca="true" t="shared" si="0" ref="C10:C18">(B10/$B$8)*100</f>
        <v>65.81031496531182</v>
      </c>
      <c r="E10" s="26" t="s">
        <v>64</v>
      </c>
      <c r="F10" s="73">
        <v>442370</v>
      </c>
      <c r="G10" s="74">
        <f>(F10/$F$9)*100</f>
        <v>90.47494385837174</v>
      </c>
    </row>
    <row r="11" spans="1:7" ht="12.75">
      <c r="A11" s="28" t="s">
        <v>65</v>
      </c>
      <c r="B11" s="73">
        <v>17075</v>
      </c>
      <c r="C11" s="74">
        <f t="shared" si="0"/>
        <v>3.2750945126103126</v>
      </c>
      <c r="E11" s="26" t="s">
        <v>66</v>
      </c>
      <c r="F11" s="73">
        <v>26465</v>
      </c>
      <c r="G11" s="74">
        <f>(F11/$F$9)*100</f>
        <v>5.412707437691997</v>
      </c>
    </row>
    <row r="12" spans="1:7" ht="12.75">
      <c r="A12" s="28" t="s">
        <v>67</v>
      </c>
      <c r="B12" s="73">
        <v>10966</v>
      </c>
      <c r="C12" s="74">
        <f t="shared" si="0"/>
        <v>2.103349131788269</v>
      </c>
      <c r="E12" s="26" t="s">
        <v>68</v>
      </c>
      <c r="F12" s="73">
        <v>20107</v>
      </c>
      <c r="G12" s="74">
        <f>(F12/$F$9)*100</f>
        <v>4.112348703936254</v>
      </c>
    </row>
    <row r="13" spans="1:7" ht="12.75">
      <c r="A13" s="28" t="s">
        <v>69</v>
      </c>
      <c r="B13" s="73">
        <v>24136</v>
      </c>
      <c r="C13" s="74">
        <f t="shared" si="0"/>
        <v>4.629439599201318</v>
      </c>
      <c r="E13" s="1"/>
      <c r="F13" s="73" t="s">
        <v>175</v>
      </c>
      <c r="G13" s="74" t="s">
        <v>175</v>
      </c>
    </row>
    <row r="14" spans="1:7" ht="12.75">
      <c r="A14" s="28" t="s">
        <v>70</v>
      </c>
      <c r="B14" s="73">
        <v>31375</v>
      </c>
      <c r="C14" s="74">
        <f t="shared" si="0"/>
        <v>6.017926227417193</v>
      </c>
      <c r="E14" s="33" t="s">
        <v>71</v>
      </c>
      <c r="F14" s="116">
        <v>268054</v>
      </c>
      <c r="G14" s="94">
        <f>(F14/$F$14)*100</f>
        <v>100</v>
      </c>
    </row>
    <row r="15" spans="1:7" ht="12.75">
      <c r="A15" s="28" t="s">
        <v>72</v>
      </c>
      <c r="B15" s="73">
        <v>25594</v>
      </c>
      <c r="C15" s="74">
        <f t="shared" si="0"/>
        <v>4.909093350263446</v>
      </c>
      <c r="E15" s="33" t="s">
        <v>73</v>
      </c>
      <c r="F15" s="73" t="s">
        <v>175</v>
      </c>
      <c r="G15" s="74" t="s">
        <v>175</v>
      </c>
    </row>
    <row r="16" spans="1:7" ht="12.75">
      <c r="A16" s="28" t="s">
        <v>74</v>
      </c>
      <c r="B16" s="73">
        <v>48433</v>
      </c>
      <c r="C16" s="74">
        <f t="shared" si="0"/>
        <v>9.289760030995916</v>
      </c>
      <c r="E16" s="1" t="s">
        <v>75</v>
      </c>
      <c r="F16" s="73">
        <v>70880</v>
      </c>
      <c r="G16" s="74">
        <f>(F16/$F$14)*100</f>
        <v>26.44243324106337</v>
      </c>
    </row>
    <row r="17" spans="1:7" ht="12.75">
      <c r="A17" s="28" t="s">
        <v>76</v>
      </c>
      <c r="B17" s="73">
        <v>19967</v>
      </c>
      <c r="C17" s="74">
        <f t="shared" si="0"/>
        <v>3.82979866080762</v>
      </c>
      <c r="E17" s="1" t="s">
        <v>77</v>
      </c>
      <c r="F17" s="73">
        <v>118877</v>
      </c>
      <c r="G17" s="74">
        <f aca="true" t="shared" si="1" ref="G17:G23">(F17/$F$14)*100</f>
        <v>44.348153730218534</v>
      </c>
    </row>
    <row r="18" spans="1:7" ht="12.75">
      <c r="A18" s="28" t="s">
        <v>78</v>
      </c>
      <c r="B18" s="73">
        <v>705</v>
      </c>
      <c r="C18" s="74">
        <f t="shared" si="0"/>
        <v>0.13522352160411538</v>
      </c>
      <c r="E18" s="1" t="s">
        <v>2</v>
      </c>
      <c r="F18" s="73">
        <v>42891</v>
      </c>
      <c r="G18" s="74">
        <f t="shared" si="1"/>
        <v>16.00088041961694</v>
      </c>
    </row>
    <row r="19" spans="1:7" ht="12.75">
      <c r="A19" s="24"/>
      <c r="B19" s="73" t="s">
        <v>175</v>
      </c>
      <c r="C19" s="74" t="s">
        <v>175</v>
      </c>
      <c r="E19" s="1" t="s">
        <v>79</v>
      </c>
      <c r="F19" s="73">
        <v>17165</v>
      </c>
      <c r="G19" s="74">
        <f t="shared" si="1"/>
        <v>6.403560476620382</v>
      </c>
    </row>
    <row r="20" spans="1:7" ht="12.75">
      <c r="A20" s="24" t="s">
        <v>80</v>
      </c>
      <c r="B20" s="73" t="s">
        <v>175</v>
      </c>
      <c r="C20" s="74" t="s">
        <v>175</v>
      </c>
      <c r="E20" s="1" t="s">
        <v>81</v>
      </c>
      <c r="F20" s="73">
        <v>10852</v>
      </c>
      <c r="G20" s="74">
        <f t="shared" si="1"/>
        <v>4.048438001298246</v>
      </c>
    </row>
    <row r="21" spans="1:7" ht="12.75">
      <c r="A21" s="28" t="s">
        <v>82</v>
      </c>
      <c r="B21" s="73">
        <v>15127</v>
      </c>
      <c r="C21" s="74">
        <f aca="true" t="shared" si="2" ref="C21:C28">(B21/$B$8)*100</f>
        <v>2.901455618872984</v>
      </c>
      <c r="E21" s="1" t="s">
        <v>83</v>
      </c>
      <c r="F21" s="73">
        <v>5228</v>
      </c>
      <c r="G21" s="74">
        <f t="shared" si="1"/>
        <v>1.9503532870242561</v>
      </c>
    </row>
    <row r="22" spans="1:7" ht="12.75">
      <c r="A22" s="28" t="s">
        <v>84</v>
      </c>
      <c r="B22" s="73">
        <v>45586</v>
      </c>
      <c r="C22" s="74">
        <f t="shared" si="2"/>
        <v>8.743687171411638</v>
      </c>
      <c r="E22" s="1" t="s">
        <v>85</v>
      </c>
      <c r="F22" s="73">
        <v>1861</v>
      </c>
      <c r="G22" s="74">
        <f t="shared" si="1"/>
        <v>0.694263096241802</v>
      </c>
    </row>
    <row r="23" spans="1:7" ht="12.75">
      <c r="A23" s="28" t="s">
        <v>86</v>
      </c>
      <c r="B23" s="73">
        <v>34942</v>
      </c>
      <c r="C23" s="74">
        <f t="shared" si="2"/>
        <v>6.70209970480993</v>
      </c>
      <c r="E23" s="1" t="s">
        <v>87</v>
      </c>
      <c r="F23" s="73">
        <v>300</v>
      </c>
      <c r="G23" s="74">
        <f t="shared" si="1"/>
        <v>0.1119177479164646</v>
      </c>
    </row>
    <row r="24" spans="1:7" ht="12.75">
      <c r="A24" s="28" t="s">
        <v>88</v>
      </c>
      <c r="B24" s="73">
        <v>116665</v>
      </c>
      <c r="C24" s="74">
        <f t="shared" si="2"/>
        <v>22.377095245310812</v>
      </c>
      <c r="E24" s="1" t="s">
        <v>89</v>
      </c>
      <c r="F24" s="73">
        <v>74100</v>
      </c>
      <c r="G24" s="74" t="s">
        <v>186</v>
      </c>
    </row>
    <row r="25" spans="1:7" ht="12.75">
      <c r="A25" s="28" t="s">
        <v>90</v>
      </c>
      <c r="B25" s="73">
        <v>106232</v>
      </c>
      <c r="C25" s="74">
        <f t="shared" si="2"/>
        <v>20.375978931983525</v>
      </c>
      <c r="E25" s="26"/>
      <c r="F25" s="73" t="s">
        <v>175</v>
      </c>
      <c r="G25" s="74" t="s">
        <v>175</v>
      </c>
    </row>
    <row r="26" spans="1:7" ht="12.75">
      <c r="A26" s="28" t="s">
        <v>97</v>
      </c>
      <c r="B26" s="73">
        <v>74118</v>
      </c>
      <c r="C26" s="74">
        <f t="shared" si="2"/>
        <v>14.216307764899042</v>
      </c>
      <c r="E26" s="33" t="s">
        <v>98</v>
      </c>
      <c r="F26" s="73" t="s">
        <v>175</v>
      </c>
      <c r="G26" s="74" t="s">
        <v>175</v>
      </c>
    </row>
    <row r="27" spans="1:7" ht="12.75">
      <c r="A27" s="28" t="s">
        <v>99</v>
      </c>
      <c r="B27" s="73">
        <v>96059</v>
      </c>
      <c r="C27" s="74">
        <f t="shared" si="2"/>
        <v>18.424732286198186</v>
      </c>
      <c r="E27" s="33" t="s">
        <v>100</v>
      </c>
      <c r="F27" s="73" t="s">
        <v>175</v>
      </c>
      <c r="G27" s="74" t="s">
        <v>175</v>
      </c>
    </row>
    <row r="28" spans="1:7" ht="12.75">
      <c r="A28" s="28" t="s">
        <v>101</v>
      </c>
      <c r="B28" s="73">
        <v>32630</v>
      </c>
      <c r="C28" s="74">
        <f t="shared" si="2"/>
        <v>6.2586432765138795</v>
      </c>
      <c r="E28" s="26" t="s">
        <v>102</v>
      </c>
      <c r="F28" s="73">
        <v>182291</v>
      </c>
      <c r="G28" s="74">
        <f aca="true" t="shared" si="3" ref="G28:G35">(F28/$F$14)*100</f>
        <v>68.00532728480081</v>
      </c>
    </row>
    <row r="29" spans="1:7" ht="12.75">
      <c r="A29" s="28"/>
      <c r="B29" s="73" t="s">
        <v>175</v>
      </c>
      <c r="C29" s="74" t="s">
        <v>175</v>
      </c>
      <c r="E29" s="26" t="s">
        <v>103</v>
      </c>
      <c r="F29" s="73">
        <v>1709</v>
      </c>
      <c r="G29" s="74">
        <f t="shared" si="3"/>
        <v>0.6375581039641266</v>
      </c>
    </row>
    <row r="30" spans="1:7" ht="12.75">
      <c r="A30" s="24" t="s">
        <v>104</v>
      </c>
      <c r="B30" s="73" t="s">
        <v>175</v>
      </c>
      <c r="C30" s="74" t="s">
        <v>175</v>
      </c>
      <c r="E30" s="26" t="s">
        <v>105</v>
      </c>
      <c r="F30" s="73">
        <v>15661</v>
      </c>
      <c r="G30" s="74">
        <f t="shared" si="3"/>
        <v>5.842479500399174</v>
      </c>
    </row>
    <row r="31" spans="1:7" ht="12.75">
      <c r="A31" s="28" t="s">
        <v>106</v>
      </c>
      <c r="B31" s="73">
        <v>14273</v>
      </c>
      <c r="C31" s="74">
        <f aca="true" t="shared" si="4" ref="C31:C39">(B31/$B$8)*100</f>
        <v>2.7376529416390625</v>
      </c>
      <c r="E31" s="26" t="s">
        <v>107</v>
      </c>
      <c r="F31" s="73">
        <v>33399</v>
      </c>
      <c r="G31" s="74">
        <f t="shared" si="3"/>
        <v>12.459802875540003</v>
      </c>
    </row>
    <row r="32" spans="1:7" ht="12.75">
      <c r="A32" s="28" t="s">
        <v>108</v>
      </c>
      <c r="B32" s="73">
        <v>34305</v>
      </c>
      <c r="C32" s="74">
        <f t="shared" si="4"/>
        <v>6.579919019332168</v>
      </c>
      <c r="E32" s="26" t="s">
        <v>109</v>
      </c>
      <c r="F32" s="73">
        <v>56080</v>
      </c>
      <c r="G32" s="74">
        <f t="shared" si="3"/>
        <v>20.92115767718445</v>
      </c>
    </row>
    <row r="33" spans="1:7" ht="12.75">
      <c r="A33" s="28" t="s">
        <v>110</v>
      </c>
      <c r="B33" s="73">
        <v>65615</v>
      </c>
      <c r="C33" s="74">
        <f t="shared" si="4"/>
        <v>12.585377829863875</v>
      </c>
      <c r="E33" s="26" t="s">
        <v>111</v>
      </c>
      <c r="F33" s="73">
        <v>48389</v>
      </c>
      <c r="G33" s="74">
        <f t="shared" si="3"/>
        <v>18.051959679766018</v>
      </c>
    </row>
    <row r="34" spans="1:7" ht="12.75">
      <c r="A34" s="28" t="s">
        <v>112</v>
      </c>
      <c r="B34" s="73">
        <v>74589</v>
      </c>
      <c r="C34" s="74">
        <f t="shared" si="4"/>
        <v>14.30664858571541</v>
      </c>
      <c r="E34" s="26" t="s">
        <v>113</v>
      </c>
      <c r="F34" s="73">
        <v>15815</v>
      </c>
      <c r="G34" s="74">
        <f t="shared" si="3"/>
        <v>5.899930610996291</v>
      </c>
    </row>
    <row r="35" spans="1:7" ht="12.75">
      <c r="A35" s="28" t="s">
        <v>114</v>
      </c>
      <c r="B35" s="73">
        <v>115159</v>
      </c>
      <c r="C35" s="74">
        <f t="shared" si="4"/>
        <v>22.088234786394786</v>
      </c>
      <c r="E35" s="26" t="s">
        <v>115</v>
      </c>
      <c r="F35" s="73">
        <v>11238</v>
      </c>
      <c r="G35" s="74">
        <f t="shared" si="3"/>
        <v>4.192438836950764</v>
      </c>
    </row>
    <row r="36" spans="1:7" ht="12.75">
      <c r="A36" s="28" t="s">
        <v>116</v>
      </c>
      <c r="B36" s="73">
        <v>99824</v>
      </c>
      <c r="C36" s="74">
        <f t="shared" si="4"/>
        <v>19.14688343348825</v>
      </c>
      <c r="E36" s="26" t="s">
        <v>117</v>
      </c>
      <c r="F36" s="73">
        <v>911</v>
      </c>
      <c r="G36" s="74" t="s">
        <v>186</v>
      </c>
    </row>
    <row r="37" spans="1:7" ht="12.75">
      <c r="A37" s="28" t="s">
        <v>118</v>
      </c>
      <c r="B37" s="73">
        <v>60217</v>
      </c>
      <c r="C37" s="74">
        <f t="shared" si="4"/>
        <v>11.550006809127684</v>
      </c>
      <c r="E37" s="26" t="s">
        <v>119</v>
      </c>
      <c r="F37" s="73">
        <v>85763</v>
      </c>
      <c r="G37" s="74">
        <f>(F37/$F$14)*100</f>
        <v>31.994672715199172</v>
      </c>
    </row>
    <row r="38" spans="1:7" ht="12.75">
      <c r="A38" s="28" t="s">
        <v>120</v>
      </c>
      <c r="B38" s="73">
        <v>31749</v>
      </c>
      <c r="C38" s="74">
        <f t="shared" si="4"/>
        <v>6.089661826112142</v>
      </c>
      <c r="E38" s="26" t="s">
        <v>117</v>
      </c>
      <c r="F38" s="73">
        <v>275</v>
      </c>
      <c r="G38" s="74" t="s">
        <v>186</v>
      </c>
    </row>
    <row r="39" spans="1:7" ht="12.75">
      <c r="A39" s="28" t="s">
        <v>121</v>
      </c>
      <c r="B39" s="73">
        <v>25628</v>
      </c>
      <c r="C39" s="74">
        <f t="shared" si="4"/>
        <v>4.915614768326623</v>
      </c>
      <c r="E39" s="26"/>
      <c r="F39" s="73" t="s">
        <v>175</v>
      </c>
      <c r="G39" s="74" t="s">
        <v>175</v>
      </c>
    </row>
    <row r="40" spans="1:7" ht="12.75">
      <c r="A40" s="28" t="s">
        <v>122</v>
      </c>
      <c r="B40" s="115">
        <v>5.1</v>
      </c>
      <c r="C40" s="74" t="s">
        <v>186</v>
      </c>
      <c r="E40" s="33" t="s">
        <v>123</v>
      </c>
      <c r="F40" s="73" t="s">
        <v>175</v>
      </c>
      <c r="G40" s="74" t="s">
        <v>175</v>
      </c>
    </row>
    <row r="41" spans="1:7" ht="12.75">
      <c r="A41" s="28"/>
      <c r="B41" s="73" t="s">
        <v>175</v>
      </c>
      <c r="C41" s="74" t="s">
        <v>175</v>
      </c>
      <c r="E41" s="33" t="s">
        <v>129</v>
      </c>
      <c r="F41" s="73" t="s">
        <v>175</v>
      </c>
      <c r="G41" s="74" t="s">
        <v>175</v>
      </c>
    </row>
    <row r="42" spans="1:7" ht="12.75">
      <c r="A42" s="24" t="s">
        <v>130</v>
      </c>
      <c r="B42" s="116">
        <v>488942</v>
      </c>
      <c r="C42" s="94">
        <f>(B42/$B$42)*100</f>
        <v>100</v>
      </c>
      <c r="E42" s="33" t="s">
        <v>131</v>
      </c>
      <c r="F42" s="73" t="s">
        <v>175</v>
      </c>
      <c r="G42" s="74" t="s">
        <v>175</v>
      </c>
    </row>
    <row r="43" spans="1:7" ht="12.75">
      <c r="A43" s="24" t="s">
        <v>132</v>
      </c>
      <c r="B43" s="73" t="s">
        <v>175</v>
      </c>
      <c r="C43" s="74" t="s">
        <v>175</v>
      </c>
      <c r="E43" s="26" t="s">
        <v>133</v>
      </c>
      <c r="F43" s="73">
        <v>107726</v>
      </c>
      <c r="G43" s="74">
        <f aca="true" t="shared" si="5" ref="G43:G49">(F43/$F$14)*100</f>
        <v>40.18817104016355</v>
      </c>
    </row>
    <row r="44" spans="1:7" ht="12.75">
      <c r="A44" s="28" t="s">
        <v>134</v>
      </c>
      <c r="B44" s="73">
        <v>119964</v>
      </c>
      <c r="C44" s="74">
        <f aca="true" t="shared" si="6" ref="C44:C49">(B44/$B$42)*100</f>
        <v>24.53542546968761</v>
      </c>
      <c r="E44" s="26" t="s">
        <v>135</v>
      </c>
      <c r="F44" s="73">
        <v>47637</v>
      </c>
      <c r="G44" s="74">
        <f t="shared" si="5"/>
        <v>17.77141919165541</v>
      </c>
    </row>
    <row r="45" spans="1:7" ht="12.75">
      <c r="A45" s="28" t="s">
        <v>136</v>
      </c>
      <c r="B45" s="73">
        <v>141868</v>
      </c>
      <c r="C45" s="74">
        <f t="shared" si="6"/>
        <v>29.015302428508903</v>
      </c>
      <c r="E45" s="26" t="s">
        <v>137</v>
      </c>
      <c r="F45" s="73">
        <v>36453</v>
      </c>
      <c r="G45" s="74">
        <f t="shared" si="5"/>
        <v>13.599125549329614</v>
      </c>
    </row>
    <row r="46" spans="1:7" ht="12.75">
      <c r="A46" s="28" t="s">
        <v>138</v>
      </c>
      <c r="B46" s="73">
        <v>71873</v>
      </c>
      <c r="C46" s="74">
        <f t="shared" si="6"/>
        <v>14.699698532750304</v>
      </c>
      <c r="E46" s="26" t="s">
        <v>139</v>
      </c>
      <c r="F46" s="73">
        <v>22799</v>
      </c>
      <c r="G46" s="74">
        <f t="shared" si="5"/>
        <v>8.505375782491589</v>
      </c>
    </row>
    <row r="47" spans="1:7" ht="12.75">
      <c r="A47" s="28" t="s">
        <v>140</v>
      </c>
      <c r="B47" s="73">
        <v>65774</v>
      </c>
      <c r="C47" s="74">
        <f t="shared" si="6"/>
        <v>13.452311317088734</v>
      </c>
      <c r="E47" s="26" t="s">
        <v>141</v>
      </c>
      <c r="F47" s="73">
        <v>14027</v>
      </c>
      <c r="G47" s="74">
        <f t="shared" si="5"/>
        <v>5.2329008334141625</v>
      </c>
    </row>
    <row r="48" spans="1:7" ht="12.75">
      <c r="A48" s="28" t="s">
        <v>142</v>
      </c>
      <c r="B48" s="73">
        <v>45550</v>
      </c>
      <c r="C48" s="74">
        <f t="shared" si="6"/>
        <v>9.316033394553955</v>
      </c>
      <c r="E48" s="26" t="s">
        <v>143</v>
      </c>
      <c r="F48" s="73">
        <v>37008</v>
      </c>
      <c r="G48" s="74">
        <f t="shared" si="5"/>
        <v>13.806173382975073</v>
      </c>
    </row>
    <row r="49" spans="1:7" ht="12.75">
      <c r="A49" s="28" t="s">
        <v>144</v>
      </c>
      <c r="B49" s="73">
        <v>43913</v>
      </c>
      <c r="C49" s="74">
        <f t="shared" si="6"/>
        <v>8.98122885741049</v>
      </c>
      <c r="E49" s="26" t="s">
        <v>145</v>
      </c>
      <c r="F49" s="73">
        <v>2404</v>
      </c>
      <c r="G49" s="74">
        <f t="shared" si="5"/>
        <v>0.896834219970603</v>
      </c>
    </row>
    <row r="50" spans="1:7" ht="12.75">
      <c r="A50" s="28"/>
      <c r="B50" s="73" t="s">
        <v>175</v>
      </c>
      <c r="C50" s="74" t="s">
        <v>175</v>
      </c>
      <c r="E50" s="33"/>
      <c r="F50" s="73" t="s">
        <v>175</v>
      </c>
      <c r="G50" s="74" t="s">
        <v>175</v>
      </c>
    </row>
    <row r="51" spans="1:7" ht="12.75">
      <c r="A51" s="24" t="s">
        <v>146</v>
      </c>
      <c r="B51" s="73" t="s">
        <v>175</v>
      </c>
      <c r="C51" s="74" t="s">
        <v>175</v>
      </c>
      <c r="E51" s="33" t="s">
        <v>147</v>
      </c>
      <c r="F51" s="116">
        <v>189232</v>
      </c>
      <c r="G51" s="94">
        <f>(F51/F$51)*100</f>
        <v>100</v>
      </c>
    </row>
    <row r="52" spans="1:7" ht="12.75">
      <c r="A52" s="3" t="s">
        <v>148</v>
      </c>
      <c r="B52" s="73">
        <v>46955</v>
      </c>
      <c r="C52" s="74">
        <f>(B52/$B$42)*100</f>
        <v>9.603388540972139</v>
      </c>
      <c r="E52" s="33" t="s">
        <v>149</v>
      </c>
      <c r="F52" s="73" t="s">
        <v>175</v>
      </c>
      <c r="G52" s="74" t="s">
        <v>175</v>
      </c>
    </row>
    <row r="53" spans="1:7" ht="12.75">
      <c r="A53" s="3" t="s">
        <v>150</v>
      </c>
      <c r="B53" s="73">
        <v>182075</v>
      </c>
      <c r="C53" s="74">
        <f>(B53/$B$42)*100</f>
        <v>37.23856817373022</v>
      </c>
      <c r="E53" s="26" t="s">
        <v>151</v>
      </c>
      <c r="F53" s="73">
        <v>10229</v>
      </c>
      <c r="G53" s="74">
        <f>(F53/F$51)*100</f>
        <v>5.405533947746681</v>
      </c>
    </row>
    <row r="54" spans="1:7" ht="12.75">
      <c r="A54" s="3" t="s">
        <v>152</v>
      </c>
      <c r="B54" s="73">
        <v>188569</v>
      </c>
      <c r="C54" s="74">
        <f>(B54/$B$42)*100</f>
        <v>38.566742067566295</v>
      </c>
      <c r="E54" s="26" t="s">
        <v>153</v>
      </c>
      <c r="F54" s="73">
        <v>8765</v>
      </c>
      <c r="G54" s="74">
        <f aca="true" t="shared" si="7" ref="G54:G60">(F54/F$51)*100</f>
        <v>4.631880443054029</v>
      </c>
    </row>
    <row r="55" spans="1:7" ht="12.75">
      <c r="A55" s="3" t="s">
        <v>154</v>
      </c>
      <c r="B55" s="73">
        <v>71343</v>
      </c>
      <c r="C55" s="74">
        <f>(B55/$B$42)*100</f>
        <v>14.591301217731347</v>
      </c>
      <c r="E55" s="26" t="s">
        <v>155</v>
      </c>
      <c r="F55" s="73">
        <v>51998</v>
      </c>
      <c r="G55" s="74">
        <f t="shared" si="7"/>
        <v>27.47843916462332</v>
      </c>
    </row>
    <row r="56" spans="1:7" ht="12.75">
      <c r="A56" s="28"/>
      <c r="B56" s="73" t="s">
        <v>175</v>
      </c>
      <c r="C56" s="74" t="s">
        <v>175</v>
      </c>
      <c r="E56" s="26" t="s">
        <v>156</v>
      </c>
      <c r="F56" s="73">
        <v>70722</v>
      </c>
      <c r="G56" s="74">
        <f t="shared" si="7"/>
        <v>37.37317155660776</v>
      </c>
    </row>
    <row r="57" spans="1:7" ht="12.75">
      <c r="A57" s="24" t="s">
        <v>157</v>
      </c>
      <c r="B57" s="73" t="s">
        <v>175</v>
      </c>
      <c r="C57" s="74" t="s">
        <v>175</v>
      </c>
      <c r="E57" s="26" t="s">
        <v>158</v>
      </c>
      <c r="F57" s="73">
        <v>26166</v>
      </c>
      <c r="G57" s="74">
        <f t="shared" si="7"/>
        <v>13.827471040838759</v>
      </c>
    </row>
    <row r="58" spans="1:7" ht="12.75">
      <c r="A58" s="28" t="s">
        <v>159</v>
      </c>
      <c r="B58" s="73">
        <v>236225</v>
      </c>
      <c r="C58" s="74">
        <f aca="true" t="shared" si="8" ref="C58:C66">(B58/$B$42)*100</f>
        <v>48.3135013968937</v>
      </c>
      <c r="E58" s="26" t="s">
        <v>160</v>
      </c>
      <c r="F58" s="73">
        <v>9950</v>
      </c>
      <c r="G58" s="74">
        <f t="shared" si="7"/>
        <v>5.258095882303204</v>
      </c>
    </row>
    <row r="59" spans="1:7" ht="12.75">
      <c r="A59" s="28" t="s">
        <v>161</v>
      </c>
      <c r="B59" s="73">
        <v>10371</v>
      </c>
      <c r="C59" s="74">
        <f t="shared" si="8"/>
        <v>2.12111047936156</v>
      </c>
      <c r="E59" s="26" t="s">
        <v>162</v>
      </c>
      <c r="F59" s="73">
        <v>2826</v>
      </c>
      <c r="G59" s="74">
        <f t="shared" si="7"/>
        <v>1.4934049209436036</v>
      </c>
    </row>
    <row r="60" spans="1:7" ht="12.75">
      <c r="A60" s="28" t="s">
        <v>163</v>
      </c>
      <c r="B60" s="73">
        <v>239022</v>
      </c>
      <c r="C60" s="74">
        <f t="shared" si="8"/>
        <v>48.88555288766357</v>
      </c>
      <c r="E60" s="26" t="s">
        <v>164</v>
      </c>
      <c r="F60" s="73">
        <v>8576</v>
      </c>
      <c r="G60" s="74">
        <f t="shared" si="7"/>
        <v>4.532003043882642</v>
      </c>
    </row>
    <row r="61" spans="1:7" ht="12.75">
      <c r="A61" s="28" t="s">
        <v>165</v>
      </c>
      <c r="B61" s="73">
        <v>213</v>
      </c>
      <c r="C61" s="74" t="s">
        <v>328</v>
      </c>
      <c r="E61" s="26" t="s">
        <v>89</v>
      </c>
      <c r="F61" s="73">
        <v>556</v>
      </c>
      <c r="G61" s="74" t="s">
        <v>186</v>
      </c>
    </row>
    <row r="62" spans="1:7" ht="12.75">
      <c r="A62" s="28" t="s">
        <v>166</v>
      </c>
      <c r="B62" s="73">
        <v>8</v>
      </c>
      <c r="C62" s="74" t="s">
        <v>328</v>
      </c>
      <c r="E62" s="26"/>
      <c r="F62" s="73" t="s">
        <v>175</v>
      </c>
      <c r="G62" s="74" t="s">
        <v>175</v>
      </c>
    </row>
    <row r="63" spans="1:7" ht="12.75">
      <c r="A63" s="28" t="s">
        <v>167</v>
      </c>
      <c r="B63" s="73">
        <v>621</v>
      </c>
      <c r="C63" s="74">
        <f t="shared" si="8"/>
        <v>0.12700892948447873</v>
      </c>
      <c r="E63" s="33" t="s">
        <v>168</v>
      </c>
      <c r="F63" s="73" t="s">
        <v>175</v>
      </c>
      <c r="G63" s="74" t="s">
        <v>175</v>
      </c>
    </row>
    <row r="64" spans="1:7" ht="12.75">
      <c r="A64" s="28" t="s">
        <v>169</v>
      </c>
      <c r="B64" s="73">
        <v>79</v>
      </c>
      <c r="C64" s="74" t="s">
        <v>328</v>
      </c>
      <c r="E64" s="33" t="s">
        <v>170</v>
      </c>
      <c r="F64" s="73" t="s">
        <v>175</v>
      </c>
      <c r="G64" s="74" t="s">
        <v>175</v>
      </c>
    </row>
    <row r="65" spans="1:7" ht="12.75">
      <c r="A65" s="28" t="s">
        <v>171</v>
      </c>
      <c r="B65" s="73">
        <v>656</v>
      </c>
      <c r="C65" s="74">
        <f t="shared" si="8"/>
        <v>0.13416724274044775</v>
      </c>
      <c r="E65" s="26" t="s">
        <v>133</v>
      </c>
      <c r="F65" s="73">
        <v>33071</v>
      </c>
      <c r="G65" s="74">
        <f aca="true" t="shared" si="9" ref="G65:G71">(F65/F$51)*100</f>
        <v>17.47643104760294</v>
      </c>
    </row>
    <row r="66" spans="1:7" ht="12.75">
      <c r="A66" s="28" t="s">
        <v>172</v>
      </c>
      <c r="B66" s="73">
        <v>1747</v>
      </c>
      <c r="C66" s="74">
        <f t="shared" si="8"/>
        <v>0.3573020930907961</v>
      </c>
      <c r="E66" s="26" t="s">
        <v>135</v>
      </c>
      <c r="F66" s="73">
        <v>29121</v>
      </c>
      <c r="G66" s="74">
        <f t="shared" si="9"/>
        <v>15.38904625010569</v>
      </c>
    </row>
    <row r="67" spans="1:7" ht="12.75">
      <c r="A67" s="28"/>
      <c r="B67" s="73" t="s">
        <v>175</v>
      </c>
      <c r="C67" s="74" t="s">
        <v>175</v>
      </c>
      <c r="E67" s="26" t="s">
        <v>137</v>
      </c>
      <c r="F67" s="73">
        <v>26962</v>
      </c>
      <c r="G67" s="74">
        <f t="shared" si="9"/>
        <v>14.248118711423016</v>
      </c>
    </row>
    <row r="68" spans="1:7" ht="12.75">
      <c r="A68" s="24" t="s">
        <v>173</v>
      </c>
      <c r="B68" s="73" t="s">
        <v>175</v>
      </c>
      <c r="C68" s="74" t="s">
        <v>175</v>
      </c>
      <c r="E68" s="26" t="s">
        <v>139</v>
      </c>
      <c r="F68" s="73">
        <v>20447</v>
      </c>
      <c r="G68" s="74">
        <f t="shared" si="9"/>
        <v>10.80525492517122</v>
      </c>
    </row>
    <row r="69" spans="1:7" ht="12.75">
      <c r="A69" s="28" t="s">
        <v>174</v>
      </c>
      <c r="B69" s="73">
        <v>2960</v>
      </c>
      <c r="C69" s="74">
        <f>(B69/$B$42)*100</f>
        <v>0.6053887782190934</v>
      </c>
      <c r="E69" s="26" t="s">
        <v>141</v>
      </c>
      <c r="F69" s="73">
        <v>14306</v>
      </c>
      <c r="G69" s="74">
        <f t="shared" si="9"/>
        <v>7.560032129872327</v>
      </c>
    </row>
    <row r="70" spans="1:7" ht="12.75">
      <c r="A70" s="28" t="s">
        <v>176</v>
      </c>
      <c r="B70" s="73">
        <v>2965</v>
      </c>
      <c r="C70" s="74">
        <f>(B70/$B$42)*100</f>
        <v>0.6064113943985175</v>
      </c>
      <c r="E70" s="26" t="s">
        <v>143</v>
      </c>
      <c r="F70" s="73">
        <v>52310</v>
      </c>
      <c r="G70" s="74">
        <f t="shared" si="9"/>
        <v>27.64331614103323</v>
      </c>
    </row>
    <row r="71" spans="1:7" ht="12.75">
      <c r="A71" s="45" t="s">
        <v>177</v>
      </c>
      <c r="B71" s="75">
        <v>12916</v>
      </c>
      <c r="C71" s="76">
        <f>(B71/$B$42)*100</f>
        <v>2.6416221146884498</v>
      </c>
      <c r="D71" s="32"/>
      <c r="E71" s="35" t="s">
        <v>145</v>
      </c>
      <c r="F71" s="75">
        <v>13015</v>
      </c>
      <c r="G71" s="76">
        <f t="shared" si="9"/>
        <v>6.877800794791579</v>
      </c>
    </row>
    <row r="73" spans="1:4" ht="12.75">
      <c r="A73" s="93" t="s">
        <v>219</v>
      </c>
      <c r="B73" s="117"/>
      <c r="C73" s="108"/>
      <c r="D73" s="47"/>
    </row>
    <row r="74" spans="1:4" ht="12.75">
      <c r="A74" s="93"/>
      <c r="B74" s="117"/>
      <c r="C74" s="108"/>
      <c r="D74" s="47"/>
    </row>
    <row r="75" spans="1:4" ht="12.75">
      <c r="A75" s="93" t="s">
        <v>91</v>
      </c>
      <c r="B75" s="118"/>
      <c r="C75" s="108"/>
      <c r="D75" s="47"/>
    </row>
    <row r="76" spans="1:4" ht="12.75">
      <c r="A76" s="46"/>
      <c r="B76" s="117"/>
      <c r="C76" s="108"/>
      <c r="D76" s="47"/>
    </row>
    <row r="77" spans="1:4" ht="12.75">
      <c r="A77" s="46"/>
      <c r="B77" s="109"/>
      <c r="C77" s="109"/>
      <c r="D77" s="47"/>
    </row>
    <row r="78" spans="1:4" ht="12.75">
      <c r="A78" s="46"/>
      <c r="B78" s="109"/>
      <c r="C78" s="109"/>
      <c r="D78" s="47"/>
    </row>
    <row r="392" ht="12.75">
      <c r="B392" s="80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2002-04-30T20:54:13Z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